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720" activeTab="2"/>
  </bookViews>
  <sheets>
    <sheet name="Ambos sexos" sheetId="1" r:id="rId1"/>
    <sheet name="Hombres" sheetId="2" r:id="rId2"/>
    <sheet name="Mujeres" sheetId="3" r:id="rId3"/>
  </sheets>
  <definedNames/>
  <calcPr fullCalcOnLoad="1"/>
</workbook>
</file>

<file path=xl/sharedStrings.xml><?xml version="1.0" encoding="utf-8"?>
<sst xmlns="http://schemas.openxmlformats.org/spreadsheetml/2006/main" count="198" uniqueCount="39">
  <si>
    <t>AMBOS SEXOS</t>
  </si>
  <si>
    <t>NACIONALIDAD</t>
  </si>
  <si>
    <t>DATOS ABSOLUTOS</t>
  </si>
  <si>
    <t>TOTAL COMUNIDAD DE MADRID</t>
  </si>
  <si>
    <t>ESPAÑOLA</t>
  </si>
  <si>
    <t>EXTRANJERA</t>
  </si>
  <si>
    <t xml:space="preserve">               Países de la Unión Europea (15)  </t>
  </si>
  <si>
    <t xml:space="preserve">               Otros países de Europa</t>
  </si>
  <si>
    <t xml:space="preserve">               África </t>
  </si>
  <si>
    <t xml:space="preserve">               América del Norte</t>
  </si>
  <si>
    <t xml:space="preserve">               América Central y del Caribe</t>
  </si>
  <si>
    <t xml:space="preserve">               América del Sur</t>
  </si>
  <si>
    <t xml:space="preserve">               Ásia</t>
  </si>
  <si>
    <t xml:space="preserve">               Oceanía </t>
  </si>
  <si>
    <t xml:space="preserve">         APÁTRIDAS</t>
  </si>
  <si>
    <t>PORCENTAJES VERTICALES</t>
  </si>
  <si>
    <t>PORCENTAJES HORIZONTALES</t>
  </si>
  <si>
    <t>Fuente: Elaboración propia a partir de los ficheros oficiales del Instituto Nacional de Estadística</t>
  </si>
  <si>
    <t>T02T3. POBLACIÓN CLASIFICADA POR NACIONALIDAD, SEGÚN LUGAR DE NACIMIENTO, PARA CADA SEXO.</t>
  </si>
  <si>
    <t>LUGAR DE NACIMIENTO</t>
  </si>
  <si>
    <t>TOTAL</t>
  </si>
  <si>
    <t>España</t>
  </si>
  <si>
    <t>Extranjero</t>
  </si>
  <si>
    <t xml:space="preserve">Europa </t>
  </si>
  <si>
    <t xml:space="preserve">África </t>
  </si>
  <si>
    <t xml:space="preserve">América </t>
  </si>
  <si>
    <t>Asia</t>
  </si>
  <si>
    <t>OceanÍa</t>
  </si>
  <si>
    <t>Total</t>
  </si>
  <si>
    <t>Comunidad de Madrid</t>
  </si>
  <si>
    <t>Otra Comunidad Autónoma</t>
  </si>
  <si>
    <t>Países de la Unión Europea (15)</t>
  </si>
  <si>
    <t>Otros países de Europa</t>
  </si>
  <si>
    <t>América del Norte</t>
  </si>
  <si>
    <t>América Central y del Caribe</t>
  </si>
  <si>
    <t>América del Sur</t>
  </si>
  <si>
    <t>HOMBRES</t>
  </si>
  <si>
    <t xml:space="preserve"> Países de la Unión Europea (15)  </t>
  </si>
  <si>
    <t>MUJERES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</si>
</sst>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"/>
    <numFmt numFmtId="169" formatCode="0.00000"/>
    <numFmt numFmtId="170" formatCode="0.0000"/>
    <numFmt numFmtId="171" formatCode="0.000"/>
  </numFmts>
  <fonts count="7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8"/>
      <color indexed="16"/>
      <name val="Arial"/>
      <family val="2"/>
    </font>
    <font>
      <b/>
      <sz val="8"/>
      <name val="Arial"/>
      <family val="2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1" fillId="2" borderId="0" xfId="0" applyFont="1" applyFill="1" applyAlignment="1">
      <alignment horizontal="left"/>
    </xf>
    <xf numFmtId="3" fontId="4" fillId="3" borderId="1" xfId="0" applyNumberFormat="1" applyFont="1" applyFill="1" applyBorder="1" applyAlignment="1">
      <alignment horizontal="right" wrapText="1"/>
    </xf>
    <xf numFmtId="3" fontId="4" fillId="3" borderId="2" xfId="0" applyNumberFormat="1" applyFont="1" applyFill="1" applyBorder="1" applyAlignment="1">
      <alignment horizontal="right" wrapText="1"/>
    </xf>
    <xf numFmtId="3" fontId="4" fillId="3" borderId="3" xfId="0" applyNumberFormat="1" applyFont="1" applyFill="1" applyBorder="1" applyAlignment="1">
      <alignment horizontal="left" wrapText="1"/>
    </xf>
    <xf numFmtId="3" fontId="1" fillId="2" borderId="0" xfId="0" applyNumberFormat="1" applyFont="1" applyFill="1" applyBorder="1" applyAlignment="1">
      <alignment horizontal="left" wrapText="1"/>
    </xf>
    <xf numFmtId="3" fontId="5" fillId="2" borderId="0" xfId="0" applyNumberFormat="1" applyFont="1" applyFill="1" applyBorder="1" applyAlignment="1">
      <alignment horizontal="left" wrapText="1"/>
    </xf>
    <xf numFmtId="0" fontId="5" fillId="2" borderId="0" xfId="0" applyFont="1" applyFill="1" applyBorder="1" applyAlignment="1">
      <alignment horizontal="left" wrapText="1"/>
    </xf>
    <xf numFmtId="0" fontId="1" fillId="2" borderId="0" xfId="0" applyFont="1" applyFill="1" applyBorder="1" applyAlignment="1">
      <alignment horizontal="left" wrapText="1" indent="2"/>
    </xf>
    <xf numFmtId="0" fontId="1" fillId="0" borderId="0" xfId="0" applyFont="1" applyBorder="1" applyAlignment="1">
      <alignment horizontal="left" wrapText="1" indent="2"/>
    </xf>
    <xf numFmtId="0" fontId="1" fillId="4" borderId="0" xfId="0" applyFont="1" applyFill="1" applyBorder="1" applyAlignment="1">
      <alignment horizontal="left" wrapText="1"/>
    </xf>
    <xf numFmtId="0" fontId="1" fillId="2" borderId="0" xfId="0" applyFont="1" applyFill="1" applyBorder="1" applyAlignment="1">
      <alignment horizontal="left" wrapText="1"/>
    </xf>
    <xf numFmtId="0" fontId="1" fillId="2" borderId="0" xfId="0" applyFont="1" applyFill="1" applyAlignment="1">
      <alignment/>
    </xf>
    <xf numFmtId="0" fontId="1" fillId="2" borderId="0" xfId="0" applyFont="1" applyFill="1" applyBorder="1" applyAlignment="1">
      <alignment/>
    </xf>
    <xf numFmtId="0" fontId="5" fillId="2" borderId="0" xfId="0" applyFont="1" applyFill="1" applyBorder="1" applyAlignment="1">
      <alignment wrapText="1"/>
    </xf>
    <xf numFmtId="0" fontId="5" fillId="2" borderId="0" xfId="0" applyFont="1" applyFill="1" applyBorder="1" applyAlignment="1">
      <alignment horizontal="left" wrapText="1" indent="2"/>
    </xf>
    <xf numFmtId="0" fontId="5" fillId="0" borderId="0" xfId="0" applyFont="1" applyBorder="1" applyAlignment="1">
      <alignment horizontal="left" wrapText="1"/>
    </xf>
    <xf numFmtId="0" fontId="1" fillId="3" borderId="4" xfId="0" applyFont="1" applyFill="1" applyBorder="1" applyAlignment="1">
      <alignment horizontal="left"/>
    </xf>
    <xf numFmtId="0" fontId="1" fillId="3" borderId="5" xfId="0" applyFont="1" applyFill="1" applyBorder="1" applyAlignment="1">
      <alignment horizontal="left"/>
    </xf>
    <xf numFmtId="0" fontId="1" fillId="3" borderId="6" xfId="0" applyFont="1" applyFill="1" applyBorder="1" applyAlignment="1">
      <alignment horizontal="left"/>
    </xf>
    <xf numFmtId="0" fontId="1" fillId="2" borderId="0" xfId="0" applyFont="1" applyFill="1" applyAlignment="1">
      <alignment horizontal="center"/>
    </xf>
    <xf numFmtId="0" fontId="1" fillId="3" borderId="7" xfId="0" applyFont="1" applyFill="1" applyBorder="1" applyAlignment="1">
      <alignment horizontal="center" wrapText="1"/>
    </xf>
    <xf numFmtId="0" fontId="1" fillId="3" borderId="8" xfId="0" applyFont="1" applyFill="1" applyBorder="1" applyAlignment="1">
      <alignment horizontal="center" wrapText="1"/>
    </xf>
    <xf numFmtId="0" fontId="1" fillId="3" borderId="9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 wrapText="1"/>
    </xf>
    <xf numFmtId="0" fontId="1" fillId="3" borderId="7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 wrapText="1"/>
    </xf>
    <xf numFmtId="0" fontId="1" fillId="3" borderId="12" xfId="0" applyFont="1" applyFill="1" applyBorder="1" applyAlignment="1">
      <alignment horizontal="center" wrapText="1"/>
    </xf>
    <xf numFmtId="0" fontId="1" fillId="3" borderId="13" xfId="0" applyFont="1" applyFill="1" applyBorder="1" applyAlignment="1">
      <alignment horizontal="center" wrapText="1"/>
    </xf>
    <xf numFmtId="0" fontId="5" fillId="0" borderId="0" xfId="0" applyFont="1" applyAlignment="1">
      <alignment/>
    </xf>
    <xf numFmtId="1" fontId="5" fillId="0" borderId="0" xfId="0" applyNumberFormat="1" applyFont="1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2" fontId="1" fillId="4" borderId="0" xfId="0" applyNumberFormat="1" applyFont="1" applyFill="1" applyAlignment="1">
      <alignment/>
    </xf>
    <xf numFmtId="0" fontId="5" fillId="4" borderId="0" xfId="0" applyFont="1" applyFill="1" applyAlignment="1">
      <alignment/>
    </xf>
    <xf numFmtId="3" fontId="5" fillId="2" borderId="0" xfId="0" applyNumberFormat="1" applyFont="1" applyFill="1" applyBorder="1" applyAlignment="1">
      <alignment horizontal="right" wrapText="1"/>
    </xf>
    <xf numFmtId="3" fontId="1" fillId="0" borderId="0" xfId="0" applyNumberFormat="1" applyFont="1" applyAlignment="1">
      <alignment horizontal="right"/>
    </xf>
    <xf numFmtId="3" fontId="1" fillId="2" borderId="0" xfId="0" applyNumberFormat="1" applyFont="1" applyFill="1" applyBorder="1" applyAlignment="1">
      <alignment horizontal="right" wrapText="1"/>
    </xf>
    <xf numFmtId="3" fontId="1" fillId="4" borderId="0" xfId="0" applyNumberFormat="1" applyFont="1" applyFill="1" applyBorder="1" applyAlignment="1">
      <alignment horizontal="right" wrapText="1"/>
    </xf>
    <xf numFmtId="0" fontId="0" fillId="2" borderId="0" xfId="0" applyFill="1" applyAlignment="1">
      <alignment/>
    </xf>
    <xf numFmtId="0" fontId="6" fillId="2" borderId="0" xfId="0" applyFont="1" applyFill="1" applyAlignment="1">
      <alignment/>
    </xf>
    <xf numFmtId="0" fontId="0" fillId="2" borderId="0" xfId="0" applyFill="1" applyBorder="1" applyAlignment="1">
      <alignment/>
    </xf>
    <xf numFmtId="0" fontId="1" fillId="2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0" fontId="0" fillId="4" borderId="0" xfId="0" applyFill="1" applyBorder="1" applyAlignment="1">
      <alignment/>
    </xf>
    <xf numFmtId="0" fontId="6" fillId="2" borderId="0" xfId="0" applyFont="1" applyFill="1" applyBorder="1" applyAlignment="1">
      <alignment/>
    </xf>
    <xf numFmtId="2" fontId="1" fillId="2" borderId="0" xfId="0" applyNumberFormat="1" applyFont="1" applyFill="1" applyAlignment="1">
      <alignment/>
    </xf>
    <xf numFmtId="1" fontId="5" fillId="2" borderId="0" xfId="0" applyNumberFormat="1" applyFont="1" applyFill="1" applyBorder="1" applyAlignment="1">
      <alignment/>
    </xf>
    <xf numFmtId="1" fontId="5" fillId="4" borderId="0" xfId="0" applyNumberFormat="1" applyFont="1" applyFill="1" applyBorder="1" applyAlignment="1">
      <alignment/>
    </xf>
    <xf numFmtId="3" fontId="5" fillId="2" borderId="0" xfId="0" applyNumberFormat="1" applyFont="1" applyFill="1" applyBorder="1" applyAlignment="1">
      <alignment horizontal="right" wrapText="1"/>
    </xf>
    <xf numFmtId="3" fontId="1" fillId="2" borderId="0" xfId="0" applyNumberFormat="1" applyFont="1" applyFill="1" applyBorder="1" applyAlignment="1">
      <alignment horizontal="right"/>
    </xf>
    <xf numFmtId="3" fontId="1" fillId="2" borderId="0" xfId="0" applyNumberFormat="1" applyFont="1" applyFill="1" applyBorder="1" applyAlignment="1">
      <alignment horizontal="right" wrapText="1"/>
    </xf>
    <xf numFmtId="3" fontId="1" fillId="2" borderId="0" xfId="0" applyNumberFormat="1" applyFont="1" applyFill="1" applyBorder="1" applyAlignment="1">
      <alignment horizontal="left"/>
    </xf>
    <xf numFmtId="3" fontId="5" fillId="2" borderId="0" xfId="0" applyNumberFormat="1" applyFont="1" applyFill="1" applyBorder="1" applyAlignment="1">
      <alignment horizontal="right"/>
    </xf>
    <xf numFmtId="2" fontId="5" fillId="2" borderId="0" xfId="0" applyNumberFormat="1" applyFont="1" applyFill="1" applyAlignment="1">
      <alignment/>
    </xf>
    <xf numFmtId="3" fontId="1" fillId="4" borderId="0" xfId="0" applyNumberFormat="1" applyFont="1" applyFill="1" applyBorder="1" applyAlignment="1">
      <alignment horizontal="right"/>
    </xf>
    <xf numFmtId="3" fontId="1" fillId="4" borderId="0" xfId="0" applyNumberFormat="1" applyFont="1" applyFill="1" applyBorder="1" applyAlignment="1">
      <alignment horizontal="right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7"/>
  <sheetViews>
    <sheetView showGridLines="0" workbookViewId="0" topLeftCell="A24">
      <selection activeCell="C43" sqref="C43"/>
    </sheetView>
  </sheetViews>
  <sheetFormatPr defaultColWidth="11.421875" defaultRowHeight="12.75"/>
  <cols>
    <col min="1" max="1" width="32.7109375" style="13" customWidth="1"/>
    <col min="2" max="16" width="9.7109375" style="0" customWidth="1"/>
    <col min="17" max="16384" width="11.421875" style="40" customWidth="1"/>
  </cols>
  <sheetData>
    <row r="1" ht="12.75">
      <c r="A1" s="1" t="s">
        <v>18</v>
      </c>
    </row>
    <row r="2" ht="64.5" customHeight="1" thickBot="1">
      <c r="A2" s="1" t="s">
        <v>0</v>
      </c>
    </row>
    <row r="3" spans="1:16" s="20" customFormat="1" ht="12" customHeight="1" thickTop="1">
      <c r="A3" s="2"/>
      <c r="B3" s="17" t="s">
        <v>19</v>
      </c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9"/>
    </row>
    <row r="4" spans="1:16" s="20" customFormat="1" ht="12" customHeight="1">
      <c r="A4" s="3"/>
      <c r="B4" s="21" t="s">
        <v>20</v>
      </c>
      <c r="C4" s="22" t="s">
        <v>21</v>
      </c>
      <c r="D4" s="23"/>
      <c r="E4" s="23"/>
      <c r="F4" s="22" t="s">
        <v>22</v>
      </c>
      <c r="G4" s="23"/>
      <c r="H4" s="23"/>
      <c r="I4" s="23"/>
      <c r="J4" s="23"/>
      <c r="K4" s="23"/>
      <c r="L4" s="23"/>
      <c r="M4" s="23"/>
      <c r="N4" s="23"/>
      <c r="O4" s="23"/>
      <c r="P4" s="24"/>
    </row>
    <row r="5" spans="1:16" s="20" customFormat="1" ht="12" customHeight="1">
      <c r="A5" s="3"/>
      <c r="B5" s="25"/>
      <c r="C5" s="21"/>
      <c r="D5" s="26"/>
      <c r="E5" s="26"/>
      <c r="F5" s="21"/>
      <c r="G5" s="22" t="s">
        <v>23</v>
      </c>
      <c r="H5" s="23"/>
      <c r="I5" s="23"/>
      <c r="J5" s="27" t="s">
        <v>24</v>
      </c>
      <c r="K5" s="22" t="s">
        <v>25</v>
      </c>
      <c r="L5" s="23"/>
      <c r="M5" s="23"/>
      <c r="N5" s="23"/>
      <c r="O5" s="27" t="s">
        <v>26</v>
      </c>
      <c r="P5" s="27" t="s">
        <v>27</v>
      </c>
    </row>
    <row r="6" spans="1:16" s="20" customFormat="1" ht="45" customHeight="1">
      <c r="A6" s="4"/>
      <c r="B6" s="28"/>
      <c r="C6" s="28" t="s">
        <v>28</v>
      </c>
      <c r="D6" s="28" t="s">
        <v>29</v>
      </c>
      <c r="E6" s="28" t="s">
        <v>30</v>
      </c>
      <c r="F6" s="28" t="s">
        <v>28</v>
      </c>
      <c r="G6" s="29" t="s">
        <v>28</v>
      </c>
      <c r="H6" s="29" t="s">
        <v>31</v>
      </c>
      <c r="I6" s="29" t="s">
        <v>32</v>
      </c>
      <c r="J6" s="29" t="s">
        <v>28</v>
      </c>
      <c r="K6" s="29" t="s">
        <v>28</v>
      </c>
      <c r="L6" s="29" t="s">
        <v>33</v>
      </c>
      <c r="M6" s="29" t="s">
        <v>34</v>
      </c>
      <c r="N6" s="29" t="s">
        <v>35</v>
      </c>
      <c r="O6" s="29" t="s">
        <v>28</v>
      </c>
      <c r="P6" s="29" t="s">
        <v>28</v>
      </c>
    </row>
    <row r="7" ht="12.75">
      <c r="A7" s="5" t="s">
        <v>1</v>
      </c>
    </row>
    <row r="8" ht="12.75">
      <c r="A8" s="5"/>
    </row>
    <row r="9" ht="12.75">
      <c r="A9" s="6" t="s">
        <v>2</v>
      </c>
    </row>
    <row r="10" ht="12.75">
      <c r="A10" s="6"/>
    </row>
    <row r="11" spans="1:16" s="41" customFormat="1" ht="12.75">
      <c r="A11" s="7" t="s">
        <v>3</v>
      </c>
      <c r="B11" s="36">
        <v>5527152</v>
      </c>
      <c r="C11" s="36">
        <v>4982409</v>
      </c>
      <c r="D11" s="36">
        <v>3179392</v>
      </c>
      <c r="E11" s="36">
        <v>1803017</v>
      </c>
      <c r="F11" s="36">
        <v>544743</v>
      </c>
      <c r="G11" s="36">
        <v>124627</v>
      </c>
      <c r="H11" s="36">
        <v>62303</v>
      </c>
      <c r="I11" s="36">
        <v>62324</v>
      </c>
      <c r="J11" s="36">
        <v>79994</v>
      </c>
      <c r="K11" s="36">
        <v>310411</v>
      </c>
      <c r="L11" s="36">
        <v>14095</v>
      </c>
      <c r="M11" s="36">
        <v>39746</v>
      </c>
      <c r="N11" s="36">
        <v>256570</v>
      </c>
      <c r="O11" s="36">
        <v>28579</v>
      </c>
      <c r="P11" s="36">
        <v>1132</v>
      </c>
    </row>
    <row r="12" spans="1:16" ht="12.75">
      <c r="A12" s="7"/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</row>
    <row r="13" spans="1:16" ht="12.75">
      <c r="A13" s="8" t="s">
        <v>4</v>
      </c>
      <c r="B13" s="38">
        <v>5080259</v>
      </c>
      <c r="C13" s="38">
        <v>4957459</v>
      </c>
      <c r="D13" s="38">
        <v>3156374</v>
      </c>
      <c r="E13" s="38">
        <v>1801085</v>
      </c>
      <c r="F13" s="38">
        <v>122800</v>
      </c>
      <c r="G13" s="38">
        <v>41168</v>
      </c>
      <c r="H13" s="38">
        <v>33810</v>
      </c>
      <c r="I13" s="38">
        <v>7358</v>
      </c>
      <c r="J13" s="38">
        <v>17416</v>
      </c>
      <c r="K13" s="38">
        <v>57059</v>
      </c>
      <c r="L13" s="38">
        <v>6198</v>
      </c>
      <c r="M13" s="38">
        <v>13568</v>
      </c>
      <c r="N13" s="38">
        <v>37293</v>
      </c>
      <c r="O13" s="38">
        <v>6274</v>
      </c>
      <c r="P13" s="38">
        <v>883</v>
      </c>
    </row>
    <row r="14" spans="1:16" ht="12.75">
      <c r="A14" s="9" t="s">
        <v>5</v>
      </c>
      <c r="B14" s="38">
        <v>446893</v>
      </c>
      <c r="C14" s="38">
        <v>24950</v>
      </c>
      <c r="D14" s="38">
        <v>23018</v>
      </c>
      <c r="E14" s="38">
        <v>1932</v>
      </c>
      <c r="F14" s="38">
        <v>421943</v>
      </c>
      <c r="G14" s="38">
        <v>83459</v>
      </c>
      <c r="H14" s="38">
        <v>28493</v>
      </c>
      <c r="I14" s="38">
        <v>54966</v>
      </c>
      <c r="J14" s="38">
        <v>62578</v>
      </c>
      <c r="K14" s="38">
        <v>253352</v>
      </c>
      <c r="L14" s="38">
        <v>7897</v>
      </c>
      <c r="M14" s="38">
        <v>26178</v>
      </c>
      <c r="N14" s="38">
        <v>219277</v>
      </c>
      <c r="O14" s="38">
        <v>22305</v>
      </c>
      <c r="P14" s="38">
        <v>249</v>
      </c>
    </row>
    <row r="15" spans="1:16" ht="12.75">
      <c r="A15" s="10" t="s">
        <v>6</v>
      </c>
      <c r="B15" s="39">
        <v>37704</v>
      </c>
      <c r="C15" s="39">
        <v>4548</v>
      </c>
      <c r="D15" s="39">
        <v>3727</v>
      </c>
      <c r="E15" s="39">
        <v>821</v>
      </c>
      <c r="F15" s="39">
        <v>33156</v>
      </c>
      <c r="G15" s="39">
        <v>28209</v>
      </c>
      <c r="H15" s="39">
        <v>27934</v>
      </c>
      <c r="I15" s="39">
        <v>275</v>
      </c>
      <c r="J15" s="39">
        <v>969</v>
      </c>
      <c r="K15" s="39">
        <v>3622</v>
      </c>
      <c r="L15" s="39">
        <v>303</v>
      </c>
      <c r="M15" s="39">
        <v>175</v>
      </c>
      <c r="N15" s="39">
        <v>3144</v>
      </c>
      <c r="O15" s="39">
        <v>307</v>
      </c>
      <c r="P15" s="39">
        <v>49</v>
      </c>
    </row>
    <row r="16" spans="1:16" ht="12.75">
      <c r="A16" s="10" t="s">
        <v>7</v>
      </c>
      <c r="B16" s="39">
        <v>57173</v>
      </c>
      <c r="C16" s="39">
        <v>2472</v>
      </c>
      <c r="D16" s="39">
        <v>2347</v>
      </c>
      <c r="E16" s="39">
        <v>125</v>
      </c>
      <c r="F16" s="39">
        <v>54701</v>
      </c>
      <c r="G16" s="39">
        <v>54504</v>
      </c>
      <c r="H16" s="39">
        <v>89</v>
      </c>
      <c r="I16" s="39">
        <v>54415</v>
      </c>
      <c r="J16" s="39">
        <v>42</v>
      </c>
      <c r="K16" s="39">
        <v>98</v>
      </c>
      <c r="L16" s="39">
        <v>10</v>
      </c>
      <c r="M16" s="39">
        <v>29</v>
      </c>
      <c r="N16" s="39">
        <v>59</v>
      </c>
      <c r="O16" s="39">
        <v>56</v>
      </c>
      <c r="P16" s="39">
        <v>1</v>
      </c>
    </row>
    <row r="17" spans="1:16" ht="12.75">
      <c r="A17" s="11" t="s">
        <v>8</v>
      </c>
      <c r="B17" s="38">
        <v>68106</v>
      </c>
      <c r="C17" s="38">
        <v>6561</v>
      </c>
      <c r="D17" s="38">
        <v>6270</v>
      </c>
      <c r="E17" s="38">
        <v>291</v>
      </c>
      <c r="F17" s="38">
        <v>61545</v>
      </c>
      <c r="G17" s="38">
        <v>138</v>
      </c>
      <c r="H17" s="38">
        <v>113</v>
      </c>
      <c r="I17" s="38">
        <v>25</v>
      </c>
      <c r="J17" s="38">
        <v>61337</v>
      </c>
      <c r="K17" s="38">
        <v>56</v>
      </c>
      <c r="L17" s="38">
        <v>9</v>
      </c>
      <c r="M17" s="38">
        <v>12</v>
      </c>
      <c r="N17" s="38">
        <v>35</v>
      </c>
      <c r="O17" s="38">
        <v>14</v>
      </c>
      <c r="P17" s="38">
        <v>0</v>
      </c>
    </row>
    <row r="18" spans="1:16" ht="12.75">
      <c r="A18" s="10" t="s">
        <v>9</v>
      </c>
      <c r="B18" s="39">
        <v>9129</v>
      </c>
      <c r="C18" s="39">
        <v>757</v>
      </c>
      <c r="D18" s="39">
        <v>587</v>
      </c>
      <c r="E18" s="39">
        <v>170</v>
      </c>
      <c r="F18" s="39">
        <v>8372</v>
      </c>
      <c r="G18" s="39">
        <v>168</v>
      </c>
      <c r="H18" s="39">
        <v>124</v>
      </c>
      <c r="I18" s="39">
        <v>44</v>
      </c>
      <c r="J18" s="39">
        <v>37</v>
      </c>
      <c r="K18" s="39">
        <v>8070</v>
      </c>
      <c r="L18" s="39">
        <v>7497</v>
      </c>
      <c r="M18" s="39">
        <v>368</v>
      </c>
      <c r="N18" s="39">
        <v>205</v>
      </c>
      <c r="O18" s="39">
        <v>97</v>
      </c>
      <c r="P18" s="39">
        <v>0</v>
      </c>
    </row>
    <row r="19" spans="1:16" ht="12.75">
      <c r="A19" s="10" t="s">
        <v>10</v>
      </c>
      <c r="B19" s="39">
        <v>26892</v>
      </c>
      <c r="C19" s="39">
        <v>1401</v>
      </c>
      <c r="D19" s="39">
        <v>1349</v>
      </c>
      <c r="E19" s="39">
        <v>52</v>
      </c>
      <c r="F19" s="39">
        <v>25491</v>
      </c>
      <c r="G19" s="39">
        <v>45</v>
      </c>
      <c r="H19" s="39">
        <v>12</v>
      </c>
      <c r="I19" s="39">
        <v>33</v>
      </c>
      <c r="J19" s="39">
        <v>20</v>
      </c>
      <c r="K19" s="39">
        <v>25415</v>
      </c>
      <c r="L19" s="39">
        <v>11</v>
      </c>
      <c r="M19" s="39">
        <v>25389</v>
      </c>
      <c r="N19" s="39">
        <v>15</v>
      </c>
      <c r="O19" s="39">
        <v>11</v>
      </c>
      <c r="P19" s="39">
        <v>0</v>
      </c>
    </row>
    <row r="20" spans="1:16" ht="12.75">
      <c r="A20" s="10" t="s">
        <v>11</v>
      </c>
      <c r="B20" s="39">
        <v>222537</v>
      </c>
      <c r="C20" s="39">
        <v>6191</v>
      </c>
      <c r="D20" s="39">
        <v>5937</v>
      </c>
      <c r="E20" s="39">
        <v>254</v>
      </c>
      <c r="F20" s="39">
        <v>216346</v>
      </c>
      <c r="G20" s="39">
        <v>248</v>
      </c>
      <c r="H20" s="39">
        <v>148</v>
      </c>
      <c r="I20" s="39">
        <v>100</v>
      </c>
      <c r="J20" s="39">
        <v>55</v>
      </c>
      <c r="K20" s="39">
        <v>215972</v>
      </c>
      <c r="L20" s="39">
        <v>54</v>
      </c>
      <c r="M20" s="39">
        <v>191</v>
      </c>
      <c r="N20" s="39">
        <v>215727</v>
      </c>
      <c r="O20" s="39">
        <v>70</v>
      </c>
      <c r="P20" s="39">
        <v>1</v>
      </c>
    </row>
    <row r="21" spans="1:16" ht="12.75">
      <c r="A21" s="11" t="s">
        <v>12</v>
      </c>
      <c r="B21" s="38">
        <v>24909</v>
      </c>
      <c r="C21" s="38">
        <v>2983</v>
      </c>
      <c r="D21" s="38">
        <v>2771</v>
      </c>
      <c r="E21" s="38">
        <v>212</v>
      </c>
      <c r="F21" s="38">
        <v>21926</v>
      </c>
      <c r="G21" s="38">
        <v>111</v>
      </c>
      <c r="H21" s="38">
        <v>65</v>
      </c>
      <c r="I21" s="38">
        <v>46</v>
      </c>
      <c r="J21" s="38">
        <v>40</v>
      </c>
      <c r="K21" s="38">
        <v>86</v>
      </c>
      <c r="L21" s="38">
        <v>11</v>
      </c>
      <c r="M21" s="38">
        <v>8</v>
      </c>
      <c r="N21" s="38">
        <v>67</v>
      </c>
      <c r="O21" s="38">
        <v>21689</v>
      </c>
      <c r="P21" s="38">
        <v>0</v>
      </c>
    </row>
    <row r="22" spans="1:16" ht="12.75">
      <c r="A22" s="10" t="s">
        <v>13</v>
      </c>
      <c r="B22" s="39">
        <v>272</v>
      </c>
      <c r="C22" s="39">
        <v>15</v>
      </c>
      <c r="D22" s="39">
        <v>11</v>
      </c>
      <c r="E22" s="39">
        <v>4</v>
      </c>
      <c r="F22" s="39">
        <v>257</v>
      </c>
      <c r="G22" s="39">
        <v>16</v>
      </c>
      <c r="H22" s="39">
        <v>7</v>
      </c>
      <c r="I22" s="39">
        <v>9</v>
      </c>
      <c r="J22" s="39">
        <v>10</v>
      </c>
      <c r="K22" s="39">
        <v>25</v>
      </c>
      <c r="L22" s="39">
        <v>2</v>
      </c>
      <c r="M22" s="39">
        <v>1</v>
      </c>
      <c r="N22" s="39">
        <v>22</v>
      </c>
      <c r="O22" s="39">
        <v>8</v>
      </c>
      <c r="P22" s="39">
        <v>198</v>
      </c>
    </row>
    <row r="23" spans="1:16" ht="12.75">
      <c r="A23" s="12" t="s">
        <v>14</v>
      </c>
      <c r="B23" s="38">
        <v>171</v>
      </c>
      <c r="C23" s="38">
        <v>22</v>
      </c>
      <c r="D23" s="38">
        <v>19</v>
      </c>
      <c r="E23" s="38">
        <v>3</v>
      </c>
      <c r="F23" s="38">
        <v>149</v>
      </c>
      <c r="G23" s="38">
        <v>20</v>
      </c>
      <c r="H23" s="38">
        <v>1</v>
      </c>
      <c r="I23" s="38">
        <v>19</v>
      </c>
      <c r="J23" s="38">
        <v>68</v>
      </c>
      <c r="K23" s="38">
        <v>8</v>
      </c>
      <c r="L23" s="38">
        <v>0</v>
      </c>
      <c r="M23" s="38">
        <v>5</v>
      </c>
      <c r="N23" s="38">
        <v>3</v>
      </c>
      <c r="O23" s="38">
        <v>53</v>
      </c>
      <c r="P23" s="38">
        <v>0</v>
      </c>
    </row>
    <row r="25" ht="12.75">
      <c r="A25" s="14" t="s">
        <v>15</v>
      </c>
    </row>
    <row r="26" ht="12.75">
      <c r="A26" s="8"/>
    </row>
    <row r="27" spans="1:16" s="41" customFormat="1" ht="12.75">
      <c r="A27" s="7" t="s">
        <v>3</v>
      </c>
      <c r="B27" s="30">
        <v>100</v>
      </c>
      <c r="C27" s="30">
        <v>100</v>
      </c>
      <c r="D27" s="31">
        <f>+D29+D30</f>
        <v>100</v>
      </c>
      <c r="E27" s="31">
        <f aca="true" t="shared" si="0" ref="E27:P27">+E29+E30</f>
        <v>100</v>
      </c>
      <c r="F27" s="31">
        <f t="shared" si="0"/>
        <v>100</v>
      </c>
      <c r="G27" s="31">
        <f t="shared" si="0"/>
        <v>100</v>
      </c>
      <c r="H27" s="31">
        <f t="shared" si="0"/>
        <v>100</v>
      </c>
      <c r="I27" s="31">
        <f t="shared" si="0"/>
        <v>100</v>
      </c>
      <c r="J27" s="31">
        <f t="shared" si="0"/>
        <v>100</v>
      </c>
      <c r="K27" s="31">
        <f t="shared" si="0"/>
        <v>100</v>
      </c>
      <c r="L27" s="31">
        <f t="shared" si="0"/>
        <v>100</v>
      </c>
      <c r="M27" s="31">
        <f t="shared" si="0"/>
        <v>100</v>
      </c>
      <c r="N27" s="31">
        <f t="shared" si="0"/>
        <v>100</v>
      </c>
      <c r="O27" s="31">
        <f t="shared" si="0"/>
        <v>100</v>
      </c>
      <c r="P27" s="31">
        <f t="shared" si="0"/>
        <v>100</v>
      </c>
    </row>
    <row r="28" spans="1:16" ht="12.75">
      <c r="A28" s="7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</row>
    <row r="29" spans="1:16" ht="12.75">
      <c r="A29" s="8" t="s">
        <v>4</v>
      </c>
      <c r="B29" s="33">
        <f>+B13/B$11*100</f>
        <v>91.91458820021595</v>
      </c>
      <c r="C29" s="33">
        <f aca="true" t="shared" si="1" ref="C29:P29">+C13/C$11*100</f>
        <v>99.49923821990527</v>
      </c>
      <c r="D29" s="33">
        <f t="shared" si="1"/>
        <v>99.27602510165465</v>
      </c>
      <c r="E29" s="33">
        <f t="shared" si="1"/>
        <v>99.89284626822709</v>
      </c>
      <c r="F29" s="33">
        <f t="shared" si="1"/>
        <v>22.54274033810439</v>
      </c>
      <c r="G29" s="33">
        <f t="shared" si="1"/>
        <v>33.032970383624736</v>
      </c>
      <c r="H29" s="33">
        <f t="shared" si="1"/>
        <v>54.267049740782944</v>
      </c>
      <c r="I29" s="33">
        <f t="shared" si="1"/>
        <v>11.806045825043322</v>
      </c>
      <c r="J29" s="33">
        <f t="shared" si="1"/>
        <v>21.771632872465435</v>
      </c>
      <c r="K29" s="33">
        <f t="shared" si="1"/>
        <v>18.38175837840798</v>
      </c>
      <c r="L29" s="33">
        <f t="shared" si="1"/>
        <v>43.973040085136574</v>
      </c>
      <c r="M29" s="33">
        <f t="shared" si="1"/>
        <v>34.13676847984703</v>
      </c>
      <c r="N29" s="33">
        <f t="shared" si="1"/>
        <v>14.535214561328292</v>
      </c>
      <c r="O29" s="33">
        <f t="shared" si="1"/>
        <v>21.953182406662233</v>
      </c>
      <c r="P29" s="33">
        <f t="shared" si="1"/>
        <v>78.00353356890459</v>
      </c>
    </row>
    <row r="30" spans="1:16" ht="12.75">
      <c r="A30" s="9" t="s">
        <v>5</v>
      </c>
      <c r="B30" s="33">
        <f aca="true" t="shared" si="2" ref="B30:P39">+B14/B$11*100</f>
        <v>8.085411799784048</v>
      </c>
      <c r="C30" s="33">
        <f t="shared" si="2"/>
        <v>0.5007617800947293</v>
      </c>
      <c r="D30" s="33">
        <f t="shared" si="2"/>
        <v>0.723974898345344</v>
      </c>
      <c r="E30" s="33">
        <f t="shared" si="2"/>
        <v>0.10715373177291174</v>
      </c>
      <c r="F30" s="33">
        <f t="shared" si="2"/>
        <v>77.4572596618956</v>
      </c>
      <c r="G30" s="33">
        <f t="shared" si="2"/>
        <v>66.96702961637526</v>
      </c>
      <c r="H30" s="33">
        <f t="shared" si="2"/>
        <v>45.732950259217056</v>
      </c>
      <c r="I30" s="33">
        <f t="shared" si="2"/>
        <v>88.19395417495667</v>
      </c>
      <c r="J30" s="33">
        <f t="shared" si="2"/>
        <v>78.22836712753457</v>
      </c>
      <c r="K30" s="33">
        <f t="shared" si="2"/>
        <v>81.61824162159202</v>
      </c>
      <c r="L30" s="33">
        <f t="shared" si="2"/>
        <v>56.026959914863426</v>
      </c>
      <c r="M30" s="33">
        <f t="shared" si="2"/>
        <v>65.86323152015298</v>
      </c>
      <c r="N30" s="33">
        <f t="shared" si="2"/>
        <v>85.46478543867171</v>
      </c>
      <c r="O30" s="33">
        <f t="shared" si="2"/>
        <v>78.04681759333776</v>
      </c>
      <c r="P30" s="33">
        <f t="shared" si="2"/>
        <v>21.996466431095406</v>
      </c>
    </row>
    <row r="31" spans="1:16" ht="12.75">
      <c r="A31" s="10" t="s">
        <v>6</v>
      </c>
      <c r="B31" s="34">
        <f t="shared" si="2"/>
        <v>0.6821596366446951</v>
      </c>
      <c r="C31" s="34">
        <f t="shared" si="2"/>
        <v>0.09128114532548412</v>
      </c>
      <c r="D31" s="34">
        <f t="shared" si="2"/>
        <v>0.11722367043761828</v>
      </c>
      <c r="E31" s="34">
        <f t="shared" si="2"/>
        <v>0.04553478974407895</v>
      </c>
      <c r="F31" s="34">
        <f t="shared" si="2"/>
        <v>6.086539891288186</v>
      </c>
      <c r="G31" s="34">
        <f t="shared" si="2"/>
        <v>22.634742070337886</v>
      </c>
      <c r="H31" s="34">
        <f t="shared" si="2"/>
        <v>44.83572219636294</v>
      </c>
      <c r="I31" s="34">
        <f t="shared" si="2"/>
        <v>0.44124253898979526</v>
      </c>
      <c r="J31" s="34">
        <f t="shared" si="2"/>
        <v>1.2113408505637924</v>
      </c>
      <c r="K31" s="34">
        <f t="shared" si="2"/>
        <v>1.1668400926513558</v>
      </c>
      <c r="L31" s="34">
        <f t="shared" si="2"/>
        <v>2.149698474636396</v>
      </c>
      <c r="M31" s="34">
        <f t="shared" si="2"/>
        <v>0.44029587883057414</v>
      </c>
      <c r="N31" s="34">
        <f t="shared" si="2"/>
        <v>1.2253965779319484</v>
      </c>
      <c r="O31" s="34">
        <f t="shared" si="2"/>
        <v>1.0742153329367718</v>
      </c>
      <c r="P31" s="34">
        <f t="shared" si="2"/>
        <v>4.328621908127209</v>
      </c>
    </row>
    <row r="32" spans="1:16" ht="12.75">
      <c r="A32" s="10" t="s">
        <v>7</v>
      </c>
      <c r="B32" s="34">
        <f t="shared" si="2"/>
        <v>1.0344025277394218</v>
      </c>
      <c r="C32" s="34">
        <f t="shared" si="2"/>
        <v>0.04961455392361406</v>
      </c>
      <c r="D32" s="34">
        <f t="shared" si="2"/>
        <v>0.07381914529570432</v>
      </c>
      <c r="E32" s="34">
        <f t="shared" si="2"/>
        <v>0.006932824260669755</v>
      </c>
      <c r="F32" s="34">
        <f t="shared" si="2"/>
        <v>10.041615954679546</v>
      </c>
      <c r="G32" s="34">
        <f t="shared" si="2"/>
        <v>43.73370136487278</v>
      </c>
      <c r="H32" s="34">
        <f t="shared" si="2"/>
        <v>0.14285026403222958</v>
      </c>
      <c r="I32" s="34">
        <f t="shared" si="2"/>
        <v>87.30986457865349</v>
      </c>
      <c r="J32" s="34">
        <f t="shared" si="2"/>
        <v>0.05250393779533465</v>
      </c>
      <c r="K32" s="34">
        <f t="shared" si="2"/>
        <v>0.03157104612916424</v>
      </c>
      <c r="L32" s="34">
        <f t="shared" si="2"/>
        <v>0.0709471443774388</v>
      </c>
      <c r="M32" s="34">
        <f t="shared" si="2"/>
        <v>0.07296331706335228</v>
      </c>
      <c r="N32" s="34">
        <f t="shared" si="2"/>
        <v>0.022995673695287835</v>
      </c>
      <c r="O32" s="34">
        <f t="shared" si="2"/>
        <v>0.19594807376045348</v>
      </c>
      <c r="P32" s="34">
        <f t="shared" si="2"/>
        <v>0.08833922261484099</v>
      </c>
    </row>
    <row r="33" spans="1:16" ht="12.75">
      <c r="A33" s="11" t="s">
        <v>8</v>
      </c>
      <c r="B33" s="33">
        <f t="shared" si="2"/>
        <v>1.2322078350658712</v>
      </c>
      <c r="C33" s="33">
        <f t="shared" si="2"/>
        <v>0.13168328814434946</v>
      </c>
      <c r="D33" s="33">
        <f t="shared" si="2"/>
        <v>0.19720751640565243</v>
      </c>
      <c r="E33" s="33">
        <f t="shared" si="2"/>
        <v>0.016139614878839192</v>
      </c>
      <c r="F33" s="33">
        <f t="shared" si="2"/>
        <v>11.297988225640347</v>
      </c>
      <c r="G33" s="33">
        <f t="shared" si="2"/>
        <v>0.11073041957200286</v>
      </c>
      <c r="H33" s="33">
        <f t="shared" si="2"/>
        <v>0.18137168354653868</v>
      </c>
      <c r="I33" s="33">
        <f t="shared" si="2"/>
        <v>0.04011295808998139</v>
      </c>
      <c r="J33" s="33">
        <f t="shared" si="2"/>
        <v>76.67700077505812</v>
      </c>
      <c r="K33" s="33">
        <f t="shared" si="2"/>
        <v>0.01804059778809385</v>
      </c>
      <c r="L33" s="33">
        <f t="shared" si="2"/>
        <v>0.06385242993969494</v>
      </c>
      <c r="M33" s="33">
        <f t="shared" si="2"/>
        <v>0.030191717405525086</v>
      </c>
      <c r="N33" s="33">
        <f t="shared" si="2"/>
        <v>0.013641501344662275</v>
      </c>
      <c r="O33" s="33">
        <f t="shared" si="2"/>
        <v>0.04898701844011337</v>
      </c>
      <c r="P33" s="33">
        <f t="shared" si="2"/>
        <v>0</v>
      </c>
    </row>
    <row r="34" spans="1:16" ht="12.75">
      <c r="A34" s="10" t="s">
        <v>9</v>
      </c>
      <c r="B34" s="34">
        <f t="shared" si="2"/>
        <v>0.16516643653006105</v>
      </c>
      <c r="C34" s="34">
        <f t="shared" si="2"/>
        <v>0.015193453608485372</v>
      </c>
      <c r="D34" s="34">
        <f t="shared" si="2"/>
        <v>0.018462649462538748</v>
      </c>
      <c r="E34" s="34">
        <f t="shared" si="2"/>
        <v>0.009428640994510868</v>
      </c>
      <c r="F34" s="34">
        <f t="shared" si="2"/>
        <v>1.536871515558713</v>
      </c>
      <c r="G34" s="34">
        <f t="shared" si="2"/>
        <v>0.1348022499137426</v>
      </c>
      <c r="H34" s="34">
        <f t="shared" si="2"/>
        <v>0.19902733415726367</v>
      </c>
      <c r="I34" s="34">
        <f t="shared" si="2"/>
        <v>0.07059880623836724</v>
      </c>
      <c r="J34" s="34">
        <f t="shared" si="2"/>
        <v>0.04625346901017577</v>
      </c>
      <c r="K34" s="34">
        <f t="shared" si="2"/>
        <v>2.599779002677096</v>
      </c>
      <c r="L34" s="34">
        <f t="shared" si="2"/>
        <v>53.18907413976588</v>
      </c>
      <c r="M34" s="34">
        <f t="shared" si="2"/>
        <v>0.925879333769436</v>
      </c>
      <c r="N34" s="34">
        <f t="shared" si="2"/>
        <v>0.07990022216159333</v>
      </c>
      <c r="O34" s="34">
        <f t="shared" si="2"/>
        <v>0.3394100563350712</v>
      </c>
      <c r="P34" s="34">
        <f t="shared" si="2"/>
        <v>0</v>
      </c>
    </row>
    <row r="35" spans="1:16" ht="12.75">
      <c r="A35" s="10" t="s">
        <v>10</v>
      </c>
      <c r="B35" s="34">
        <f t="shared" si="2"/>
        <v>0.4865435218716619</v>
      </c>
      <c r="C35" s="34">
        <f t="shared" si="2"/>
        <v>0.028118928012533698</v>
      </c>
      <c r="D35" s="34">
        <f t="shared" si="2"/>
        <v>0.042429495953943394</v>
      </c>
      <c r="E35" s="34">
        <f t="shared" si="2"/>
        <v>0.0028840548924386183</v>
      </c>
      <c r="F35" s="34">
        <f t="shared" si="2"/>
        <v>4.679454348197224</v>
      </c>
      <c r="G35" s="34">
        <f t="shared" si="2"/>
        <v>0.036107745512609625</v>
      </c>
      <c r="H35" s="34">
        <f t="shared" si="2"/>
        <v>0.01926070975715455</v>
      </c>
      <c r="I35" s="34">
        <f t="shared" si="2"/>
        <v>0.052949104678775435</v>
      </c>
      <c r="J35" s="34">
        <f t="shared" si="2"/>
        <v>0.02500187514063555</v>
      </c>
      <c r="K35" s="34">
        <f t="shared" si="2"/>
        <v>8.187532014007235</v>
      </c>
      <c r="L35" s="34">
        <f t="shared" si="2"/>
        <v>0.07804185881518269</v>
      </c>
      <c r="M35" s="34">
        <f t="shared" si="2"/>
        <v>63.8781261007397</v>
      </c>
      <c r="N35" s="34">
        <f t="shared" si="2"/>
        <v>0.005846357719140975</v>
      </c>
      <c r="O35" s="34">
        <f t="shared" si="2"/>
        <v>0.03848980020294622</v>
      </c>
      <c r="P35" s="34">
        <f t="shared" si="2"/>
        <v>0</v>
      </c>
    </row>
    <row r="36" spans="1:16" ht="12.75">
      <c r="A36" s="10" t="s">
        <v>11</v>
      </c>
      <c r="B36" s="34">
        <f t="shared" si="2"/>
        <v>4.026250770740519</v>
      </c>
      <c r="C36" s="34">
        <f t="shared" si="2"/>
        <v>0.12425716154575026</v>
      </c>
      <c r="D36" s="34">
        <f t="shared" si="2"/>
        <v>0.18673381577358186</v>
      </c>
      <c r="E36" s="34">
        <f t="shared" si="2"/>
        <v>0.014087498897680942</v>
      </c>
      <c r="F36" s="34">
        <f t="shared" si="2"/>
        <v>39.71524186634798</v>
      </c>
      <c r="G36" s="34">
        <f t="shared" si="2"/>
        <v>0.19899379749171528</v>
      </c>
      <c r="H36" s="34">
        <f t="shared" si="2"/>
        <v>0.23754875367157277</v>
      </c>
      <c r="I36" s="34">
        <f t="shared" si="2"/>
        <v>0.16045183235992555</v>
      </c>
      <c r="J36" s="34">
        <f t="shared" si="2"/>
        <v>0.06875515663674775</v>
      </c>
      <c r="K36" s="34">
        <f t="shared" si="2"/>
        <v>69.57614259803937</v>
      </c>
      <c r="L36" s="34">
        <f t="shared" si="2"/>
        <v>0.3831145796381696</v>
      </c>
      <c r="M36" s="34">
        <f t="shared" si="2"/>
        <v>0.4805515020379409</v>
      </c>
      <c r="N36" s="34">
        <f t="shared" si="2"/>
        <v>84.08114744514168</v>
      </c>
      <c r="O36" s="34">
        <f t="shared" si="2"/>
        <v>0.24493509220056683</v>
      </c>
      <c r="P36" s="34">
        <f t="shared" si="2"/>
        <v>0.08833922261484099</v>
      </c>
    </row>
    <row r="37" spans="1:16" ht="12.75">
      <c r="A37" s="11" t="s">
        <v>12</v>
      </c>
      <c r="B37" s="33">
        <f t="shared" si="2"/>
        <v>0.45066609349625264</v>
      </c>
      <c r="C37" s="33">
        <f t="shared" si="2"/>
        <v>0.059870636874652404</v>
      </c>
      <c r="D37" s="33">
        <f t="shared" si="2"/>
        <v>0.08715502838278513</v>
      </c>
      <c r="E37" s="33">
        <f t="shared" si="2"/>
        <v>0.011758069946095906</v>
      </c>
      <c r="F37" s="33">
        <f t="shared" si="2"/>
        <v>4.025017301736782</v>
      </c>
      <c r="G37" s="33">
        <f t="shared" si="2"/>
        <v>0.08906577226443707</v>
      </c>
      <c r="H37" s="33">
        <f t="shared" si="2"/>
        <v>0.10432884451792047</v>
      </c>
      <c r="I37" s="33">
        <f t="shared" si="2"/>
        <v>0.07380784288556576</v>
      </c>
      <c r="J37" s="33">
        <f t="shared" si="2"/>
        <v>0.0500037502812711</v>
      </c>
      <c r="K37" s="33">
        <f t="shared" si="2"/>
        <v>0.02770520374600127</v>
      </c>
      <c r="L37" s="33">
        <f t="shared" si="2"/>
        <v>0.07804185881518269</v>
      </c>
      <c r="M37" s="33">
        <f t="shared" si="2"/>
        <v>0.02012781160368339</v>
      </c>
      <c r="N37" s="33">
        <f t="shared" si="2"/>
        <v>0.026113731145496352</v>
      </c>
      <c r="O37" s="33">
        <f t="shared" si="2"/>
        <v>75.89138878197278</v>
      </c>
      <c r="P37" s="33">
        <f t="shared" si="2"/>
        <v>0</v>
      </c>
    </row>
    <row r="38" spans="1:16" ht="12.75">
      <c r="A38" s="10" t="s">
        <v>13</v>
      </c>
      <c r="B38" s="34">
        <f t="shared" si="2"/>
        <v>0.004921160120076307</v>
      </c>
      <c r="C38" s="34">
        <f t="shared" si="2"/>
        <v>0.00030105918642969694</v>
      </c>
      <c r="D38" s="34">
        <f t="shared" si="2"/>
        <v>0.0003459780989572849</v>
      </c>
      <c r="E38" s="34">
        <f t="shared" si="2"/>
        <v>0.00022185037634143216</v>
      </c>
      <c r="F38" s="34">
        <f t="shared" si="2"/>
        <v>0.047178210642449744</v>
      </c>
      <c r="G38" s="34">
        <f t="shared" si="2"/>
        <v>0.012838309515594533</v>
      </c>
      <c r="H38" s="34">
        <f t="shared" si="2"/>
        <v>0.011235414025006822</v>
      </c>
      <c r="I38" s="34">
        <f t="shared" si="2"/>
        <v>0.014440664912393299</v>
      </c>
      <c r="J38" s="34">
        <f t="shared" si="2"/>
        <v>0.012500937570317776</v>
      </c>
      <c r="K38" s="34">
        <f t="shared" si="2"/>
        <v>0.008053838298256184</v>
      </c>
      <c r="L38" s="34">
        <f t="shared" si="2"/>
        <v>0.014189428875487761</v>
      </c>
      <c r="M38" s="34">
        <f t="shared" si="2"/>
        <v>0.002515976450460424</v>
      </c>
      <c r="N38" s="34">
        <f t="shared" si="2"/>
        <v>0.008574657988073432</v>
      </c>
      <c r="O38" s="34">
        <f t="shared" si="2"/>
        <v>0.027992581965779067</v>
      </c>
      <c r="P38" s="34">
        <f t="shared" si="2"/>
        <v>17.491166077738516</v>
      </c>
    </row>
    <row r="39" spans="1:16" ht="12.75">
      <c r="A39" s="12" t="s">
        <v>14</v>
      </c>
      <c r="B39" s="33">
        <f t="shared" si="2"/>
        <v>0.003093817575489149</v>
      </c>
      <c r="C39" s="33">
        <f t="shared" si="2"/>
        <v>0.0004415534734302222</v>
      </c>
      <c r="D39" s="33">
        <f t="shared" si="2"/>
        <v>0.000597598534562583</v>
      </c>
      <c r="E39" s="33">
        <f t="shared" si="2"/>
        <v>0.00016638778225607412</v>
      </c>
      <c r="F39" s="33">
        <f t="shared" si="2"/>
        <v>0.027352347804377477</v>
      </c>
      <c r="G39" s="33">
        <f t="shared" si="2"/>
        <v>0.016047886894493168</v>
      </c>
      <c r="H39" s="33">
        <f t="shared" si="2"/>
        <v>0.0016050591464295458</v>
      </c>
      <c r="I39" s="33">
        <f t="shared" si="2"/>
        <v>0.030485848148385855</v>
      </c>
      <c r="J39" s="33">
        <f t="shared" si="2"/>
        <v>0.08500637547816087</v>
      </c>
      <c r="K39" s="33">
        <f t="shared" si="2"/>
        <v>0.0025772282554419788</v>
      </c>
      <c r="L39" s="33">
        <f t="shared" si="2"/>
        <v>0</v>
      </c>
      <c r="M39" s="33">
        <f t="shared" si="2"/>
        <v>0.012579882252302117</v>
      </c>
      <c r="N39" s="33">
        <f t="shared" si="2"/>
        <v>0.001169271543828195</v>
      </c>
      <c r="O39" s="33">
        <f t="shared" si="2"/>
        <v>0.18545085552328633</v>
      </c>
      <c r="P39" s="33">
        <f t="shared" si="2"/>
        <v>0</v>
      </c>
    </row>
    <row r="40" spans="2:16" ht="12.75"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</row>
    <row r="41" spans="1:16" ht="12.75">
      <c r="A41" s="14" t="s">
        <v>16</v>
      </c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</row>
    <row r="42" spans="1:16" ht="12.75">
      <c r="A42" s="15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</row>
    <row r="43" spans="1:16" ht="12.75">
      <c r="A43" s="7" t="s">
        <v>3</v>
      </c>
      <c r="B43" s="30">
        <f>+C43+F43</f>
        <v>100</v>
      </c>
      <c r="C43" s="33">
        <f>+C11/$B11*100</f>
        <v>90.14423703201938</v>
      </c>
      <c r="D43" s="33">
        <f aca="true" t="shared" si="3" ref="D43:P43">+D11/$B11*100</f>
        <v>57.52315116356489</v>
      </c>
      <c r="E43" s="33">
        <f t="shared" si="3"/>
        <v>32.6210858684545</v>
      </c>
      <c r="F43" s="33">
        <f t="shared" si="3"/>
        <v>9.855762967980617</v>
      </c>
      <c r="G43" s="33">
        <f t="shared" si="3"/>
        <v>2.254814052517463</v>
      </c>
      <c r="H43" s="33">
        <f t="shared" si="3"/>
        <v>1.1272170550040963</v>
      </c>
      <c r="I43" s="33">
        <f t="shared" si="3"/>
        <v>1.1275969975133666</v>
      </c>
      <c r="J43" s="33">
        <f t="shared" si="3"/>
        <v>1.447291480313912</v>
      </c>
      <c r="K43" s="33">
        <f t="shared" si="3"/>
        <v>5.616111154533112</v>
      </c>
      <c r="L43" s="33">
        <f t="shared" si="3"/>
        <v>0.25501379372233657</v>
      </c>
      <c r="M43" s="33">
        <f t="shared" si="3"/>
        <v>0.7191045225461503</v>
      </c>
      <c r="N43" s="33">
        <f t="shared" si="3"/>
        <v>4.641992838264626</v>
      </c>
      <c r="O43" s="33">
        <f t="shared" si="3"/>
        <v>0.5170655701163999</v>
      </c>
      <c r="P43" s="33">
        <f t="shared" si="3"/>
        <v>0.020480710499729333</v>
      </c>
    </row>
    <row r="44" spans="1:16" ht="12.75">
      <c r="A44" s="16"/>
      <c r="B44" s="30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</row>
    <row r="45" spans="1:16" ht="12.75">
      <c r="A45" s="8" t="s">
        <v>4</v>
      </c>
      <c r="B45" s="30">
        <f aca="true" t="shared" si="4" ref="B45:B55">+C45+F45</f>
        <v>100</v>
      </c>
      <c r="C45" s="33">
        <f aca="true" t="shared" si="5" ref="C45:P55">+C13/$B13*100</f>
        <v>97.58280040446756</v>
      </c>
      <c r="D45" s="33">
        <f t="shared" si="5"/>
        <v>62.13017879600233</v>
      </c>
      <c r="E45" s="33">
        <f t="shared" si="5"/>
        <v>35.45262160846524</v>
      </c>
      <c r="F45" s="33">
        <f t="shared" si="5"/>
        <v>2.4171995955324324</v>
      </c>
      <c r="G45" s="33">
        <f t="shared" si="5"/>
        <v>0.810352385577192</v>
      </c>
      <c r="H45" s="33">
        <f t="shared" si="5"/>
        <v>0.6655172502031885</v>
      </c>
      <c r="I45" s="33">
        <f t="shared" si="5"/>
        <v>0.14483513537400355</v>
      </c>
      <c r="J45" s="33">
        <f t="shared" si="5"/>
        <v>0.3428171673924499</v>
      </c>
      <c r="K45" s="33">
        <f t="shared" si="5"/>
        <v>1.123151398383429</v>
      </c>
      <c r="L45" s="33">
        <f t="shared" si="5"/>
        <v>0.12200165385268744</v>
      </c>
      <c r="M45" s="33">
        <f t="shared" si="5"/>
        <v>0.26707299765622183</v>
      </c>
      <c r="N45" s="33">
        <f t="shared" si="5"/>
        <v>0.7340767468745196</v>
      </c>
      <c r="O45" s="33">
        <f t="shared" si="5"/>
        <v>0.12349764057304953</v>
      </c>
      <c r="P45" s="33">
        <f t="shared" si="5"/>
        <v>0.017381003606312197</v>
      </c>
    </row>
    <row r="46" spans="1:16" ht="12.75">
      <c r="A46" s="9" t="s">
        <v>5</v>
      </c>
      <c r="B46" s="30">
        <f t="shared" si="4"/>
        <v>100</v>
      </c>
      <c r="C46" s="33">
        <f t="shared" si="5"/>
        <v>5.582991901864652</v>
      </c>
      <c r="D46" s="33">
        <f t="shared" si="5"/>
        <v>5.150673651187197</v>
      </c>
      <c r="E46" s="33">
        <f t="shared" si="5"/>
        <v>0.4323182506774552</v>
      </c>
      <c r="F46" s="33">
        <f t="shared" si="5"/>
        <v>94.41700809813534</v>
      </c>
      <c r="G46" s="33">
        <f t="shared" si="5"/>
        <v>18.67538762075038</v>
      </c>
      <c r="H46" s="33">
        <f t="shared" si="5"/>
        <v>6.375799128650482</v>
      </c>
      <c r="I46" s="33">
        <f t="shared" si="5"/>
        <v>12.299588492099899</v>
      </c>
      <c r="J46" s="33">
        <f t="shared" si="5"/>
        <v>14.002904498392233</v>
      </c>
      <c r="K46" s="33">
        <f t="shared" si="5"/>
        <v>56.69187031347549</v>
      </c>
      <c r="L46" s="33">
        <f t="shared" si="5"/>
        <v>1.7670896612835736</v>
      </c>
      <c r="M46" s="33">
        <f t="shared" si="5"/>
        <v>5.857778036353221</v>
      </c>
      <c r="N46" s="33">
        <f t="shared" si="5"/>
        <v>49.06700261583869</v>
      </c>
      <c r="O46" s="33">
        <f t="shared" si="5"/>
        <v>4.9911276301038505</v>
      </c>
      <c r="P46" s="33">
        <f t="shared" si="5"/>
        <v>0.05571803541339873</v>
      </c>
    </row>
    <row r="47" spans="1:16" ht="12.75">
      <c r="A47" s="10" t="s">
        <v>6</v>
      </c>
      <c r="B47" s="35">
        <f t="shared" si="4"/>
        <v>100</v>
      </c>
      <c r="C47" s="34">
        <f t="shared" si="5"/>
        <v>12.062380649267983</v>
      </c>
      <c r="D47" s="34">
        <f t="shared" si="5"/>
        <v>9.884892849565032</v>
      </c>
      <c r="E47" s="34">
        <f t="shared" si="5"/>
        <v>2.1774877997029494</v>
      </c>
      <c r="F47" s="34">
        <f t="shared" si="5"/>
        <v>87.93761935073202</v>
      </c>
      <c r="G47" s="34">
        <f t="shared" si="5"/>
        <v>74.81699554423933</v>
      </c>
      <c r="H47" s="34">
        <f t="shared" si="5"/>
        <v>74.08762995968597</v>
      </c>
      <c r="I47" s="34">
        <f t="shared" si="5"/>
        <v>0.7293655845533631</v>
      </c>
      <c r="J47" s="34">
        <f t="shared" si="5"/>
        <v>2.5700190961171225</v>
      </c>
      <c r="K47" s="34">
        <f t="shared" si="5"/>
        <v>9.606407808190113</v>
      </c>
      <c r="L47" s="34">
        <f t="shared" si="5"/>
        <v>0.8036282622533417</v>
      </c>
      <c r="M47" s="34">
        <f t="shared" si="5"/>
        <v>0.4641417356248674</v>
      </c>
      <c r="N47" s="34">
        <f t="shared" si="5"/>
        <v>8.338637810311903</v>
      </c>
      <c r="O47" s="34">
        <f t="shared" si="5"/>
        <v>0.8142372162104816</v>
      </c>
      <c r="P47" s="34">
        <f t="shared" si="5"/>
        <v>0.12995968597496288</v>
      </c>
    </row>
    <row r="48" spans="1:16" ht="12.75">
      <c r="A48" s="10" t="s">
        <v>7</v>
      </c>
      <c r="B48" s="35">
        <f t="shared" si="4"/>
        <v>100</v>
      </c>
      <c r="C48" s="34">
        <f t="shared" si="5"/>
        <v>4.323719238101901</v>
      </c>
      <c r="D48" s="34">
        <f t="shared" si="5"/>
        <v>4.105084567890438</v>
      </c>
      <c r="E48" s="34">
        <f t="shared" si="5"/>
        <v>0.21863467021146346</v>
      </c>
      <c r="F48" s="34">
        <f t="shared" si="5"/>
        <v>95.6762807618981</v>
      </c>
      <c r="G48" s="34">
        <f t="shared" si="5"/>
        <v>95.33171252164483</v>
      </c>
      <c r="H48" s="34">
        <f t="shared" si="5"/>
        <v>0.155667885190562</v>
      </c>
      <c r="I48" s="34">
        <f t="shared" si="5"/>
        <v>95.17604463645426</v>
      </c>
      <c r="J48" s="34">
        <f t="shared" si="5"/>
        <v>0.07346124919105172</v>
      </c>
      <c r="K48" s="34">
        <f t="shared" si="5"/>
        <v>0.17140958144578736</v>
      </c>
      <c r="L48" s="34">
        <f t="shared" si="5"/>
        <v>0.017490773616917078</v>
      </c>
      <c r="M48" s="34">
        <f t="shared" si="5"/>
        <v>0.05072324348905952</v>
      </c>
      <c r="N48" s="34">
        <f t="shared" si="5"/>
        <v>0.10319556433981075</v>
      </c>
      <c r="O48" s="34">
        <f t="shared" si="5"/>
        <v>0.09794833225473562</v>
      </c>
      <c r="P48" s="34">
        <f t="shared" si="5"/>
        <v>0.0017490773616917075</v>
      </c>
    </row>
    <row r="49" spans="1:16" ht="12.75">
      <c r="A49" s="11" t="s">
        <v>8</v>
      </c>
      <c r="B49" s="30">
        <f t="shared" si="4"/>
        <v>100</v>
      </c>
      <c r="C49" s="33">
        <f t="shared" si="5"/>
        <v>9.633512465862038</v>
      </c>
      <c r="D49" s="33">
        <f t="shared" si="5"/>
        <v>9.20623733591754</v>
      </c>
      <c r="E49" s="33">
        <f t="shared" si="5"/>
        <v>0.4272751299444983</v>
      </c>
      <c r="F49" s="33">
        <f t="shared" si="5"/>
        <v>90.36648753413796</v>
      </c>
      <c r="G49" s="33">
        <f t="shared" si="5"/>
        <v>0.20262531935512287</v>
      </c>
      <c r="H49" s="33">
        <f t="shared" si="5"/>
        <v>0.16591783396470208</v>
      </c>
      <c r="I49" s="33">
        <f t="shared" si="5"/>
        <v>0.03670748539042081</v>
      </c>
      <c r="J49" s="33">
        <f t="shared" si="5"/>
        <v>90.06108125568966</v>
      </c>
      <c r="K49" s="33">
        <f t="shared" si="5"/>
        <v>0.08222476727454263</v>
      </c>
      <c r="L49" s="33">
        <f t="shared" si="5"/>
        <v>0.013214694740551494</v>
      </c>
      <c r="M49" s="33">
        <f t="shared" si="5"/>
        <v>0.01761959298740199</v>
      </c>
      <c r="N49" s="33">
        <f t="shared" si="5"/>
        <v>0.051390479546589145</v>
      </c>
      <c r="O49" s="33">
        <f t="shared" si="5"/>
        <v>0.020556191818635657</v>
      </c>
      <c r="P49" s="33">
        <f t="shared" si="5"/>
        <v>0</v>
      </c>
    </row>
    <row r="50" spans="1:16" ht="12.75">
      <c r="A50" s="10" t="s">
        <v>9</v>
      </c>
      <c r="B50" s="35">
        <f t="shared" si="4"/>
        <v>100</v>
      </c>
      <c r="C50" s="34">
        <f t="shared" si="5"/>
        <v>8.2922554496659</v>
      </c>
      <c r="D50" s="34">
        <f t="shared" si="5"/>
        <v>6.430058056742249</v>
      </c>
      <c r="E50" s="34">
        <f t="shared" si="5"/>
        <v>1.86219739292365</v>
      </c>
      <c r="F50" s="34">
        <f t="shared" si="5"/>
        <v>91.7077445503341</v>
      </c>
      <c r="G50" s="34">
        <f t="shared" si="5"/>
        <v>1.8402891883010186</v>
      </c>
      <c r="H50" s="34">
        <f t="shared" si="5"/>
        <v>1.3583086866031329</v>
      </c>
      <c r="I50" s="34">
        <f t="shared" si="5"/>
        <v>0.4819805016978858</v>
      </c>
      <c r="J50" s="34">
        <f t="shared" si="5"/>
        <v>0.4053017855186768</v>
      </c>
      <c r="K50" s="34">
        <f t="shared" si="5"/>
        <v>88.3996056523168</v>
      </c>
      <c r="L50" s="34">
        <f t="shared" si="5"/>
        <v>82.12290502793296</v>
      </c>
      <c r="M50" s="34">
        <f t="shared" si="5"/>
        <v>4.031109650564136</v>
      </c>
      <c r="N50" s="34">
        <f t="shared" si="5"/>
        <v>2.2455909738196955</v>
      </c>
      <c r="O50" s="34">
        <f t="shared" si="5"/>
        <v>1.062547924197612</v>
      </c>
      <c r="P50" s="34">
        <f t="shared" si="5"/>
        <v>0</v>
      </c>
    </row>
    <row r="51" spans="1:16" ht="12.75">
      <c r="A51" s="10" t="s">
        <v>10</v>
      </c>
      <c r="B51" s="35">
        <f t="shared" si="4"/>
        <v>99.99999999999999</v>
      </c>
      <c r="C51" s="34">
        <f t="shared" si="5"/>
        <v>5.2097278000892455</v>
      </c>
      <c r="D51" s="34">
        <f t="shared" si="5"/>
        <v>5.016361743269374</v>
      </c>
      <c r="E51" s="34">
        <f t="shared" si="5"/>
        <v>0.19336605681987207</v>
      </c>
      <c r="F51" s="34">
        <f t="shared" si="5"/>
        <v>94.79027219991075</v>
      </c>
      <c r="G51" s="34">
        <f t="shared" si="5"/>
        <v>0.16733601070950468</v>
      </c>
      <c r="H51" s="34">
        <f t="shared" si="5"/>
        <v>0.04462293618920125</v>
      </c>
      <c r="I51" s="34">
        <f t="shared" si="5"/>
        <v>0.12271307452030343</v>
      </c>
      <c r="J51" s="34">
        <f t="shared" si="5"/>
        <v>0.07437156031533541</v>
      </c>
      <c r="K51" s="34">
        <f t="shared" si="5"/>
        <v>94.50766027071248</v>
      </c>
      <c r="L51" s="34">
        <f t="shared" si="5"/>
        <v>0.04090435817343448</v>
      </c>
      <c r="M51" s="34">
        <f t="shared" si="5"/>
        <v>94.41097724230254</v>
      </c>
      <c r="N51" s="34">
        <f t="shared" si="5"/>
        <v>0.055778670236501564</v>
      </c>
      <c r="O51" s="34">
        <f t="shared" si="5"/>
        <v>0.04090435817343448</v>
      </c>
      <c r="P51" s="34">
        <f t="shared" si="5"/>
        <v>0</v>
      </c>
    </row>
    <row r="52" spans="1:16" ht="12.75">
      <c r="A52" s="10" t="s">
        <v>11</v>
      </c>
      <c r="B52" s="35">
        <f t="shared" si="4"/>
        <v>100</v>
      </c>
      <c r="C52" s="34">
        <f t="shared" si="5"/>
        <v>2.782009283849427</v>
      </c>
      <c r="D52" s="34">
        <f t="shared" si="5"/>
        <v>2.6678709607840494</v>
      </c>
      <c r="E52" s="34">
        <f t="shared" si="5"/>
        <v>0.1141383230653779</v>
      </c>
      <c r="F52" s="34">
        <f t="shared" si="5"/>
        <v>97.21799071615057</v>
      </c>
      <c r="G52" s="34">
        <f t="shared" si="5"/>
        <v>0.11144214220556582</v>
      </c>
      <c r="H52" s="34">
        <f t="shared" si="5"/>
        <v>0.06650579454203122</v>
      </c>
      <c r="I52" s="34">
        <f t="shared" si="5"/>
        <v>0.044936347663534604</v>
      </c>
      <c r="J52" s="34">
        <f t="shared" si="5"/>
        <v>0.02471499121494403</v>
      </c>
      <c r="K52" s="34">
        <f t="shared" si="5"/>
        <v>97.04992877588894</v>
      </c>
      <c r="L52" s="34">
        <f t="shared" si="5"/>
        <v>0.024265627738308686</v>
      </c>
      <c r="M52" s="34">
        <f t="shared" si="5"/>
        <v>0.08582842403735108</v>
      </c>
      <c r="N52" s="34">
        <f t="shared" si="5"/>
        <v>96.9398347241133</v>
      </c>
      <c r="O52" s="34">
        <f t="shared" si="5"/>
        <v>0.03145544336447422</v>
      </c>
      <c r="P52" s="34">
        <f t="shared" si="5"/>
        <v>0.0004493634766353461</v>
      </c>
    </row>
    <row r="53" spans="1:16" ht="12.75">
      <c r="A53" s="11" t="s">
        <v>12</v>
      </c>
      <c r="B53" s="30">
        <f t="shared" si="4"/>
        <v>100.00000000000001</v>
      </c>
      <c r="C53" s="33">
        <f t="shared" si="5"/>
        <v>11.975591151792525</v>
      </c>
      <c r="D53" s="33">
        <f t="shared" si="5"/>
        <v>11.124493155084506</v>
      </c>
      <c r="E53" s="33">
        <f t="shared" si="5"/>
        <v>0.8510979967080171</v>
      </c>
      <c r="F53" s="33">
        <f t="shared" si="5"/>
        <v>88.02440884820749</v>
      </c>
      <c r="G53" s="33">
        <f t="shared" si="5"/>
        <v>0.4456220643141033</v>
      </c>
      <c r="H53" s="33">
        <f t="shared" si="5"/>
        <v>0.2609498574812317</v>
      </c>
      <c r="I53" s="33">
        <f t="shared" si="5"/>
        <v>0.18467220683287164</v>
      </c>
      <c r="J53" s="33">
        <f t="shared" si="5"/>
        <v>0.16058452768075795</v>
      </c>
      <c r="K53" s="33">
        <f t="shared" si="5"/>
        <v>0.3452567345136296</v>
      </c>
      <c r="L53" s="33">
        <f t="shared" si="5"/>
        <v>0.04416074511220844</v>
      </c>
      <c r="M53" s="33">
        <f t="shared" si="5"/>
        <v>0.032116905536151596</v>
      </c>
      <c r="N53" s="33">
        <f t="shared" si="5"/>
        <v>0.2689790838652696</v>
      </c>
      <c r="O53" s="33">
        <f t="shared" si="5"/>
        <v>87.07294552169898</v>
      </c>
      <c r="P53" s="33">
        <f t="shared" si="5"/>
        <v>0</v>
      </c>
    </row>
    <row r="54" spans="1:16" ht="12.75">
      <c r="A54" s="10" t="s">
        <v>13</v>
      </c>
      <c r="B54" s="35">
        <f t="shared" si="4"/>
        <v>100</v>
      </c>
      <c r="C54" s="34">
        <f t="shared" si="5"/>
        <v>5.514705882352941</v>
      </c>
      <c r="D54" s="34">
        <f t="shared" si="5"/>
        <v>4.044117647058823</v>
      </c>
      <c r="E54" s="34">
        <f t="shared" si="5"/>
        <v>1.4705882352941175</v>
      </c>
      <c r="F54" s="34">
        <f t="shared" si="5"/>
        <v>94.48529411764706</v>
      </c>
      <c r="G54" s="34">
        <f t="shared" si="5"/>
        <v>5.88235294117647</v>
      </c>
      <c r="H54" s="34">
        <f t="shared" si="5"/>
        <v>2.5735294117647056</v>
      </c>
      <c r="I54" s="34">
        <f t="shared" si="5"/>
        <v>3.308823529411765</v>
      </c>
      <c r="J54" s="34">
        <f t="shared" si="5"/>
        <v>3.6764705882352944</v>
      </c>
      <c r="K54" s="34">
        <f t="shared" si="5"/>
        <v>9.191176470588236</v>
      </c>
      <c r="L54" s="34">
        <f t="shared" si="5"/>
        <v>0.7352941176470588</v>
      </c>
      <c r="M54" s="34">
        <f t="shared" si="5"/>
        <v>0.3676470588235294</v>
      </c>
      <c r="N54" s="34">
        <f t="shared" si="5"/>
        <v>8.088235294117647</v>
      </c>
      <c r="O54" s="34">
        <f t="shared" si="5"/>
        <v>2.941176470588235</v>
      </c>
      <c r="P54" s="34">
        <f t="shared" si="5"/>
        <v>72.79411764705883</v>
      </c>
    </row>
    <row r="55" spans="1:16" ht="12.75">
      <c r="A55" s="12" t="s">
        <v>14</v>
      </c>
      <c r="B55" s="30">
        <f t="shared" si="4"/>
        <v>100</v>
      </c>
      <c r="C55" s="33">
        <f t="shared" si="5"/>
        <v>12.865497076023392</v>
      </c>
      <c r="D55" s="33">
        <f t="shared" si="5"/>
        <v>11.11111111111111</v>
      </c>
      <c r="E55" s="33">
        <f t="shared" si="5"/>
        <v>1.7543859649122806</v>
      </c>
      <c r="F55" s="33">
        <f t="shared" si="5"/>
        <v>87.13450292397661</v>
      </c>
      <c r="G55" s="33">
        <f t="shared" si="5"/>
        <v>11.695906432748536</v>
      </c>
      <c r="H55" s="33">
        <f t="shared" si="5"/>
        <v>0.5847953216374269</v>
      </c>
      <c r="I55" s="33">
        <f t="shared" si="5"/>
        <v>11.11111111111111</v>
      </c>
      <c r="J55" s="33">
        <f t="shared" si="5"/>
        <v>39.76608187134503</v>
      </c>
      <c r="K55" s="33">
        <f t="shared" si="5"/>
        <v>4.678362573099415</v>
      </c>
      <c r="L55" s="33">
        <f t="shared" si="5"/>
        <v>0</v>
      </c>
      <c r="M55" s="33">
        <f t="shared" si="5"/>
        <v>2.923976608187134</v>
      </c>
      <c r="N55" s="33">
        <f t="shared" si="5"/>
        <v>1.7543859649122806</v>
      </c>
      <c r="O55" s="33">
        <f t="shared" si="5"/>
        <v>30.994152046783626</v>
      </c>
      <c r="P55" s="33">
        <f t="shared" si="5"/>
        <v>0</v>
      </c>
    </row>
    <row r="57" ht="12.75">
      <c r="A57" s="1" t="s">
        <v>17</v>
      </c>
    </row>
  </sheetData>
  <printOptions/>
  <pageMargins left="0.75" right="0.75" top="1" bottom="1" header="0" footer="0"/>
  <pageSetup horizontalDpi="600" verticalDpi="600" orientation="portrait" paperSize="9" r:id="rId3"/>
  <legacyDrawing r:id="rId2"/>
  <oleObjects>
    <oleObject progId="PBrush" shapeId="1771006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P57"/>
  <sheetViews>
    <sheetView workbookViewId="0" topLeftCell="A19">
      <selection activeCell="C45" sqref="C45"/>
    </sheetView>
  </sheetViews>
  <sheetFormatPr defaultColWidth="11.421875" defaultRowHeight="12.75"/>
  <cols>
    <col min="1" max="1" width="35.421875" style="42" customWidth="1"/>
    <col min="2" max="16384" width="11.421875" style="42" customWidth="1"/>
  </cols>
  <sheetData>
    <row r="1" s="40" customFormat="1" ht="12.75">
      <c r="A1" s="1" t="s">
        <v>18</v>
      </c>
    </row>
    <row r="2" s="40" customFormat="1" ht="64.5" customHeight="1" thickBot="1">
      <c r="A2" s="1" t="s">
        <v>36</v>
      </c>
    </row>
    <row r="3" spans="1:16" s="20" customFormat="1" ht="12" customHeight="1" thickTop="1">
      <c r="A3" s="2"/>
      <c r="B3" s="17" t="s">
        <v>19</v>
      </c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9"/>
    </row>
    <row r="4" spans="1:16" s="20" customFormat="1" ht="12" customHeight="1">
      <c r="A4" s="3"/>
      <c r="B4" s="21" t="s">
        <v>20</v>
      </c>
      <c r="C4" s="22" t="s">
        <v>21</v>
      </c>
      <c r="D4" s="23"/>
      <c r="E4" s="23"/>
      <c r="F4" s="22" t="s">
        <v>22</v>
      </c>
      <c r="G4" s="23"/>
      <c r="H4" s="23"/>
      <c r="I4" s="23"/>
      <c r="J4" s="23"/>
      <c r="K4" s="23"/>
      <c r="L4" s="23"/>
      <c r="M4" s="23"/>
      <c r="N4" s="23"/>
      <c r="O4" s="23"/>
      <c r="P4" s="24"/>
    </row>
    <row r="5" spans="1:16" s="20" customFormat="1" ht="12" customHeight="1">
      <c r="A5" s="3"/>
      <c r="B5" s="25"/>
      <c r="C5" s="21"/>
      <c r="D5" s="26"/>
      <c r="E5" s="26"/>
      <c r="F5" s="21"/>
      <c r="G5" s="22" t="s">
        <v>23</v>
      </c>
      <c r="H5" s="23"/>
      <c r="I5" s="23"/>
      <c r="J5" s="27" t="s">
        <v>24</v>
      </c>
      <c r="K5" s="22" t="s">
        <v>25</v>
      </c>
      <c r="L5" s="23"/>
      <c r="M5" s="23"/>
      <c r="N5" s="23"/>
      <c r="O5" s="27" t="s">
        <v>26</v>
      </c>
      <c r="P5" s="27" t="s">
        <v>27</v>
      </c>
    </row>
    <row r="6" spans="1:16" s="20" customFormat="1" ht="45" customHeight="1">
      <c r="A6" s="4"/>
      <c r="B6" s="28"/>
      <c r="C6" s="28" t="s">
        <v>28</v>
      </c>
      <c r="D6" s="28" t="s">
        <v>29</v>
      </c>
      <c r="E6" s="28" t="s">
        <v>30</v>
      </c>
      <c r="F6" s="28" t="s">
        <v>28</v>
      </c>
      <c r="G6" s="29" t="s">
        <v>28</v>
      </c>
      <c r="H6" s="29" t="s">
        <v>31</v>
      </c>
      <c r="I6" s="29" t="s">
        <v>32</v>
      </c>
      <c r="J6" s="29" t="s">
        <v>28</v>
      </c>
      <c r="K6" s="29" t="s">
        <v>28</v>
      </c>
      <c r="L6" s="29" t="s">
        <v>33</v>
      </c>
      <c r="M6" s="29" t="s">
        <v>34</v>
      </c>
      <c r="N6" s="29" t="s">
        <v>35</v>
      </c>
      <c r="O6" s="29" t="s">
        <v>28</v>
      </c>
      <c r="P6" s="29" t="s">
        <v>28</v>
      </c>
    </row>
    <row r="7" spans="1:16" ht="13.5" customHeight="1">
      <c r="A7" s="5" t="s">
        <v>1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</row>
    <row r="8" spans="1:16" ht="13.5" customHeight="1">
      <c r="A8" s="5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</row>
    <row r="9" spans="1:16" ht="13.5" customHeight="1">
      <c r="A9" s="6" t="s">
        <v>2</v>
      </c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</row>
    <row r="10" spans="1:16" ht="13.5" customHeight="1">
      <c r="A10" s="6"/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</row>
    <row r="11" spans="1:16" s="46" customFormat="1" ht="13.5" customHeight="1">
      <c r="A11" s="7" t="s">
        <v>3</v>
      </c>
      <c r="B11" s="36">
        <v>2663808</v>
      </c>
      <c r="C11" s="36">
        <v>2402457</v>
      </c>
      <c r="D11" s="36">
        <v>1587604</v>
      </c>
      <c r="E11" s="36">
        <v>814853</v>
      </c>
      <c r="F11" s="36">
        <v>261351</v>
      </c>
      <c r="G11" s="36">
        <v>62727</v>
      </c>
      <c r="H11" s="36">
        <v>29511</v>
      </c>
      <c r="I11" s="36">
        <v>33216</v>
      </c>
      <c r="J11" s="36">
        <v>46979</v>
      </c>
      <c r="K11" s="36">
        <v>136591</v>
      </c>
      <c r="L11" s="36">
        <v>6407</v>
      </c>
      <c r="M11" s="36">
        <v>14879</v>
      </c>
      <c r="N11" s="36">
        <v>115305</v>
      </c>
      <c r="O11" s="36">
        <v>14509</v>
      </c>
      <c r="P11" s="36">
        <v>545</v>
      </c>
    </row>
    <row r="12" spans="1:16" ht="13.5" customHeight="1">
      <c r="A12" s="7"/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</row>
    <row r="13" spans="1:16" ht="13.5" customHeight="1">
      <c r="A13" s="8" t="s">
        <v>4</v>
      </c>
      <c r="B13" s="38">
        <v>2444345</v>
      </c>
      <c r="C13" s="38">
        <v>2389619</v>
      </c>
      <c r="D13" s="38">
        <v>1575684</v>
      </c>
      <c r="E13" s="38">
        <v>813935</v>
      </c>
      <c r="F13" s="38">
        <v>54726</v>
      </c>
      <c r="G13" s="38">
        <v>18445</v>
      </c>
      <c r="H13" s="38">
        <v>14913</v>
      </c>
      <c r="I13" s="38">
        <v>3532</v>
      </c>
      <c r="J13" s="38">
        <v>8389</v>
      </c>
      <c r="K13" s="38">
        <v>24420</v>
      </c>
      <c r="L13" s="38">
        <v>2757</v>
      </c>
      <c r="M13" s="38">
        <v>5014</v>
      </c>
      <c r="N13" s="38">
        <v>16649</v>
      </c>
      <c r="O13" s="38">
        <v>3058</v>
      </c>
      <c r="P13" s="38">
        <v>414</v>
      </c>
    </row>
    <row r="14" spans="1:16" ht="13.5" customHeight="1">
      <c r="A14" s="9" t="s">
        <v>5</v>
      </c>
      <c r="B14" s="38">
        <v>219463</v>
      </c>
      <c r="C14" s="38">
        <v>12838</v>
      </c>
      <c r="D14" s="38">
        <v>11920</v>
      </c>
      <c r="E14" s="38">
        <v>918</v>
      </c>
      <c r="F14" s="38">
        <v>206625</v>
      </c>
      <c r="G14" s="38">
        <v>44282</v>
      </c>
      <c r="H14" s="38">
        <v>14598</v>
      </c>
      <c r="I14" s="38">
        <v>29684</v>
      </c>
      <c r="J14" s="38">
        <v>38590</v>
      </c>
      <c r="K14" s="38">
        <v>112171</v>
      </c>
      <c r="L14" s="38">
        <v>3650</v>
      </c>
      <c r="M14" s="38">
        <v>9865</v>
      </c>
      <c r="N14" s="38">
        <v>98656</v>
      </c>
      <c r="O14" s="38">
        <v>11451</v>
      </c>
      <c r="P14" s="38">
        <v>131</v>
      </c>
    </row>
    <row r="15" spans="1:16" s="45" customFormat="1" ht="23.25" customHeight="1">
      <c r="A15" s="44" t="s">
        <v>37</v>
      </c>
      <c r="B15" s="39">
        <v>19313</v>
      </c>
      <c r="C15" s="39">
        <v>2326</v>
      </c>
      <c r="D15" s="39">
        <v>1952</v>
      </c>
      <c r="E15" s="39">
        <v>374</v>
      </c>
      <c r="F15" s="39">
        <v>16987</v>
      </c>
      <c r="G15" s="39">
        <v>14487</v>
      </c>
      <c r="H15" s="39">
        <v>14336</v>
      </c>
      <c r="I15" s="39">
        <v>151</v>
      </c>
      <c r="J15" s="39">
        <v>482</v>
      </c>
      <c r="K15" s="39">
        <v>1834</v>
      </c>
      <c r="L15" s="39">
        <v>142</v>
      </c>
      <c r="M15" s="39">
        <v>70</v>
      </c>
      <c r="N15" s="39">
        <v>1622</v>
      </c>
      <c r="O15" s="39">
        <v>160</v>
      </c>
      <c r="P15" s="39">
        <v>24</v>
      </c>
    </row>
    <row r="16" spans="1:16" s="45" customFormat="1" ht="13.5" customHeight="1">
      <c r="A16" s="10" t="s">
        <v>7</v>
      </c>
      <c r="B16" s="39">
        <v>30788</v>
      </c>
      <c r="C16" s="39">
        <v>1264</v>
      </c>
      <c r="D16" s="39">
        <v>1205</v>
      </c>
      <c r="E16" s="39">
        <v>59</v>
      </c>
      <c r="F16" s="39">
        <v>29524</v>
      </c>
      <c r="G16" s="39">
        <v>29443</v>
      </c>
      <c r="H16" s="39">
        <v>43</v>
      </c>
      <c r="I16" s="39">
        <v>29400</v>
      </c>
      <c r="J16" s="39">
        <v>19</v>
      </c>
      <c r="K16" s="39">
        <v>38</v>
      </c>
      <c r="L16" s="39">
        <v>2</v>
      </c>
      <c r="M16" s="39">
        <v>14</v>
      </c>
      <c r="N16" s="39">
        <v>22</v>
      </c>
      <c r="O16" s="39">
        <v>24</v>
      </c>
      <c r="P16" s="39">
        <v>0</v>
      </c>
    </row>
    <row r="17" spans="1:16" ht="13.5" customHeight="1">
      <c r="A17" s="11" t="s">
        <v>8</v>
      </c>
      <c r="B17" s="38">
        <v>41529</v>
      </c>
      <c r="C17" s="38">
        <v>3475</v>
      </c>
      <c r="D17" s="38">
        <v>3322</v>
      </c>
      <c r="E17" s="38">
        <v>153</v>
      </c>
      <c r="F17" s="38">
        <v>38054</v>
      </c>
      <c r="G17" s="38">
        <v>63</v>
      </c>
      <c r="H17" s="38">
        <v>51</v>
      </c>
      <c r="I17" s="38">
        <v>12</v>
      </c>
      <c r="J17" s="38">
        <v>37956</v>
      </c>
      <c r="K17" s="38">
        <v>29</v>
      </c>
      <c r="L17" s="38">
        <v>7</v>
      </c>
      <c r="M17" s="38">
        <v>5</v>
      </c>
      <c r="N17" s="38">
        <v>17</v>
      </c>
      <c r="O17" s="38">
        <v>6</v>
      </c>
      <c r="P17" s="38">
        <v>0</v>
      </c>
    </row>
    <row r="18" spans="1:16" s="45" customFormat="1" ht="13.5" customHeight="1">
      <c r="A18" s="10" t="s">
        <v>9</v>
      </c>
      <c r="B18" s="39">
        <v>4251</v>
      </c>
      <c r="C18" s="39">
        <v>381</v>
      </c>
      <c r="D18" s="39">
        <v>309</v>
      </c>
      <c r="E18" s="39">
        <v>72</v>
      </c>
      <c r="F18" s="39">
        <v>3870</v>
      </c>
      <c r="G18" s="39">
        <v>80</v>
      </c>
      <c r="H18" s="39">
        <v>61</v>
      </c>
      <c r="I18" s="39">
        <v>19</v>
      </c>
      <c r="J18" s="39">
        <v>20</v>
      </c>
      <c r="K18" s="39">
        <v>3723</v>
      </c>
      <c r="L18" s="39">
        <v>3460</v>
      </c>
      <c r="M18" s="39">
        <v>170</v>
      </c>
      <c r="N18" s="39">
        <v>93</v>
      </c>
      <c r="O18" s="39">
        <v>47</v>
      </c>
      <c r="P18" s="39">
        <v>0</v>
      </c>
    </row>
    <row r="19" spans="1:16" s="45" customFormat="1" ht="13.5" customHeight="1">
      <c r="A19" s="10" t="s">
        <v>10</v>
      </c>
      <c r="B19" s="39">
        <v>10308</v>
      </c>
      <c r="C19" s="39">
        <v>695</v>
      </c>
      <c r="D19" s="39">
        <v>673</v>
      </c>
      <c r="E19" s="39">
        <v>22</v>
      </c>
      <c r="F19" s="39">
        <v>9613</v>
      </c>
      <c r="G19" s="39">
        <v>25</v>
      </c>
      <c r="H19" s="39">
        <v>4</v>
      </c>
      <c r="I19" s="39">
        <v>21</v>
      </c>
      <c r="J19" s="39">
        <v>12</v>
      </c>
      <c r="K19" s="39">
        <v>9569</v>
      </c>
      <c r="L19" s="39">
        <v>5</v>
      </c>
      <c r="M19" s="39">
        <v>9560</v>
      </c>
      <c r="N19" s="39">
        <v>4</v>
      </c>
      <c r="O19" s="39">
        <v>7</v>
      </c>
      <c r="P19" s="39">
        <v>0</v>
      </c>
    </row>
    <row r="20" spans="1:16" s="45" customFormat="1" ht="12.75">
      <c r="A20" s="10" t="s">
        <v>11</v>
      </c>
      <c r="B20" s="39">
        <v>100228</v>
      </c>
      <c r="C20" s="39">
        <v>3132</v>
      </c>
      <c r="D20" s="39">
        <v>3011</v>
      </c>
      <c r="E20" s="39">
        <v>121</v>
      </c>
      <c r="F20" s="39">
        <v>97096</v>
      </c>
      <c r="G20" s="39">
        <v>113</v>
      </c>
      <c r="H20" s="39">
        <v>67</v>
      </c>
      <c r="I20" s="39">
        <v>46</v>
      </c>
      <c r="J20" s="39">
        <v>30</v>
      </c>
      <c r="K20" s="39">
        <v>96914</v>
      </c>
      <c r="L20" s="39">
        <v>26</v>
      </c>
      <c r="M20" s="39">
        <v>37</v>
      </c>
      <c r="N20" s="39">
        <v>96851</v>
      </c>
      <c r="O20" s="39">
        <v>38</v>
      </c>
      <c r="P20" s="39">
        <v>1</v>
      </c>
    </row>
    <row r="21" spans="1:16" ht="12.75">
      <c r="A21" s="11" t="s">
        <v>12</v>
      </c>
      <c r="B21" s="38">
        <v>12791</v>
      </c>
      <c r="C21" s="38">
        <v>1547</v>
      </c>
      <c r="D21" s="38">
        <v>1433</v>
      </c>
      <c r="E21" s="38">
        <v>114</v>
      </c>
      <c r="F21" s="38">
        <v>11244</v>
      </c>
      <c r="G21" s="38">
        <v>50</v>
      </c>
      <c r="H21" s="38">
        <v>31</v>
      </c>
      <c r="I21" s="38">
        <v>19</v>
      </c>
      <c r="J21" s="38">
        <v>15</v>
      </c>
      <c r="K21" s="38">
        <v>43</v>
      </c>
      <c r="L21" s="38">
        <v>6</v>
      </c>
      <c r="M21" s="38">
        <v>4</v>
      </c>
      <c r="N21" s="38">
        <v>33</v>
      </c>
      <c r="O21" s="38">
        <v>11136</v>
      </c>
      <c r="P21" s="38">
        <v>0</v>
      </c>
    </row>
    <row r="22" spans="1:16" s="45" customFormat="1" ht="12.75">
      <c r="A22" s="10" t="s">
        <v>13</v>
      </c>
      <c r="B22" s="39">
        <v>140</v>
      </c>
      <c r="C22" s="39">
        <v>6</v>
      </c>
      <c r="D22" s="39">
        <v>5</v>
      </c>
      <c r="E22" s="39">
        <v>1</v>
      </c>
      <c r="F22" s="39">
        <v>134</v>
      </c>
      <c r="G22" s="39">
        <v>7</v>
      </c>
      <c r="H22" s="39">
        <v>4</v>
      </c>
      <c r="I22" s="39">
        <v>3</v>
      </c>
      <c r="J22" s="39">
        <v>6</v>
      </c>
      <c r="K22" s="39">
        <v>13</v>
      </c>
      <c r="L22" s="39">
        <v>2</v>
      </c>
      <c r="M22" s="39">
        <v>0</v>
      </c>
      <c r="N22" s="39">
        <v>11</v>
      </c>
      <c r="O22" s="39">
        <v>2</v>
      </c>
      <c r="P22" s="39">
        <v>106</v>
      </c>
    </row>
    <row r="23" spans="1:16" ht="12.75">
      <c r="A23" s="12" t="s">
        <v>14</v>
      </c>
      <c r="B23" s="38">
        <v>115</v>
      </c>
      <c r="C23" s="38">
        <v>12</v>
      </c>
      <c r="D23" s="38">
        <v>10</v>
      </c>
      <c r="E23" s="38">
        <v>2</v>
      </c>
      <c r="F23" s="38">
        <v>103</v>
      </c>
      <c r="G23" s="38">
        <v>14</v>
      </c>
      <c r="H23" s="38">
        <v>1</v>
      </c>
      <c r="I23" s="38">
        <v>13</v>
      </c>
      <c r="J23" s="38">
        <v>50</v>
      </c>
      <c r="K23" s="38">
        <v>8</v>
      </c>
      <c r="L23" s="38">
        <v>0</v>
      </c>
      <c r="M23" s="38">
        <v>5</v>
      </c>
      <c r="N23" s="38">
        <v>3</v>
      </c>
      <c r="O23" s="38">
        <v>31</v>
      </c>
      <c r="P23" s="38">
        <v>0</v>
      </c>
    </row>
    <row r="24" ht="12.75">
      <c r="A24" s="13"/>
    </row>
    <row r="25" ht="12.75">
      <c r="A25" s="14" t="s">
        <v>15</v>
      </c>
    </row>
    <row r="26" ht="12.75">
      <c r="A26" s="8"/>
    </row>
    <row r="27" spans="1:16" ht="12.75">
      <c r="A27" s="7" t="s">
        <v>3</v>
      </c>
      <c r="B27" s="48">
        <f>+B29+B30</f>
        <v>100</v>
      </c>
      <c r="C27" s="48">
        <f aca="true" t="shared" si="0" ref="C27:P27">+C29+C30</f>
        <v>100</v>
      </c>
      <c r="D27" s="48">
        <f t="shared" si="0"/>
        <v>99.99999999999999</v>
      </c>
      <c r="E27" s="48">
        <f t="shared" si="0"/>
        <v>100</v>
      </c>
      <c r="F27" s="48">
        <f t="shared" si="0"/>
        <v>100</v>
      </c>
      <c r="G27" s="48">
        <f t="shared" si="0"/>
        <v>100</v>
      </c>
      <c r="H27" s="48">
        <f t="shared" si="0"/>
        <v>100</v>
      </c>
      <c r="I27" s="48">
        <f t="shared" si="0"/>
        <v>100</v>
      </c>
      <c r="J27" s="48">
        <f t="shared" si="0"/>
        <v>100</v>
      </c>
      <c r="K27" s="48">
        <f t="shared" si="0"/>
        <v>100</v>
      </c>
      <c r="L27" s="48">
        <f t="shared" si="0"/>
        <v>100</v>
      </c>
      <c r="M27" s="48">
        <f t="shared" si="0"/>
        <v>100</v>
      </c>
      <c r="N27" s="48">
        <f t="shared" si="0"/>
        <v>100</v>
      </c>
      <c r="O27" s="48">
        <f t="shared" si="0"/>
        <v>100</v>
      </c>
      <c r="P27" s="48">
        <f t="shared" si="0"/>
        <v>100.00000000000001</v>
      </c>
    </row>
    <row r="28" ht="12.75">
      <c r="A28" s="7"/>
    </row>
    <row r="29" spans="1:16" ht="12.75">
      <c r="A29" s="8" t="s">
        <v>4</v>
      </c>
      <c r="B29" s="47">
        <f>+B13/B$11*100</f>
        <v>91.76130561962424</v>
      </c>
      <c r="C29" s="47">
        <f aca="true" t="shared" si="1" ref="C29:P29">+C13/C$11*100</f>
        <v>99.46563039421726</v>
      </c>
      <c r="D29" s="47">
        <f t="shared" si="1"/>
        <v>99.24918304564613</v>
      </c>
      <c r="E29" s="47">
        <f t="shared" si="1"/>
        <v>99.88734164321663</v>
      </c>
      <c r="F29" s="47">
        <f t="shared" si="1"/>
        <v>20.939655865100956</v>
      </c>
      <c r="G29" s="47">
        <f t="shared" si="1"/>
        <v>29.405200312465123</v>
      </c>
      <c r="H29" s="47">
        <f t="shared" si="1"/>
        <v>50.53369929856664</v>
      </c>
      <c r="I29" s="47">
        <f t="shared" si="1"/>
        <v>10.633429672447013</v>
      </c>
      <c r="J29" s="47">
        <f t="shared" si="1"/>
        <v>17.856914791715447</v>
      </c>
      <c r="K29" s="47">
        <f t="shared" si="1"/>
        <v>17.87819109604586</v>
      </c>
      <c r="L29" s="47">
        <f t="shared" si="1"/>
        <v>43.03105977836741</v>
      </c>
      <c r="M29" s="47">
        <f t="shared" si="1"/>
        <v>33.698501243363125</v>
      </c>
      <c r="N29" s="47">
        <f t="shared" si="1"/>
        <v>14.439096309787086</v>
      </c>
      <c r="O29" s="47">
        <f t="shared" si="1"/>
        <v>21.076573161485975</v>
      </c>
      <c r="P29" s="47">
        <f t="shared" si="1"/>
        <v>75.96330275229359</v>
      </c>
    </row>
    <row r="30" spans="1:16" ht="12.75">
      <c r="A30" s="9" t="s">
        <v>5</v>
      </c>
      <c r="B30" s="47">
        <f aca="true" t="shared" si="2" ref="B30:P39">+B14/B$11*100</f>
        <v>8.238694380375764</v>
      </c>
      <c r="C30" s="47">
        <f t="shared" si="2"/>
        <v>0.5343696057827466</v>
      </c>
      <c r="D30" s="47">
        <f t="shared" si="2"/>
        <v>0.7508169543538565</v>
      </c>
      <c r="E30" s="47">
        <f t="shared" si="2"/>
        <v>0.11265835678337073</v>
      </c>
      <c r="F30" s="47">
        <f t="shared" si="2"/>
        <v>79.06034413489904</v>
      </c>
      <c r="G30" s="47">
        <f t="shared" si="2"/>
        <v>70.59479968753487</v>
      </c>
      <c r="H30" s="47">
        <f t="shared" si="2"/>
        <v>49.46630070143336</v>
      </c>
      <c r="I30" s="47">
        <f t="shared" si="2"/>
        <v>89.36657032755299</v>
      </c>
      <c r="J30" s="47">
        <f t="shared" si="2"/>
        <v>82.14308520828455</v>
      </c>
      <c r="K30" s="47">
        <f t="shared" si="2"/>
        <v>82.12180890395415</v>
      </c>
      <c r="L30" s="47">
        <f t="shared" si="2"/>
        <v>56.96894022163259</v>
      </c>
      <c r="M30" s="47">
        <f t="shared" si="2"/>
        <v>66.30149875663687</v>
      </c>
      <c r="N30" s="47">
        <f t="shared" si="2"/>
        <v>85.56090369021291</v>
      </c>
      <c r="O30" s="47">
        <f t="shared" si="2"/>
        <v>78.92342683851402</v>
      </c>
      <c r="P30" s="47">
        <f t="shared" si="2"/>
        <v>24.036697247706424</v>
      </c>
    </row>
    <row r="31" spans="1:16" s="45" customFormat="1" ht="12.75">
      <c r="A31" s="10" t="s">
        <v>6</v>
      </c>
      <c r="B31" s="34">
        <f t="shared" si="2"/>
        <v>0.7250147157753111</v>
      </c>
      <c r="C31" s="34">
        <f t="shared" si="2"/>
        <v>0.09681754970016113</v>
      </c>
      <c r="D31" s="34">
        <f t="shared" si="2"/>
        <v>0.12295257507539664</v>
      </c>
      <c r="E31" s="34">
        <f t="shared" si="2"/>
        <v>0.045897849059891783</v>
      </c>
      <c r="F31" s="34">
        <f t="shared" si="2"/>
        <v>6.4996881588362</v>
      </c>
      <c r="G31" s="34">
        <f t="shared" si="2"/>
        <v>23.09531780572959</v>
      </c>
      <c r="H31" s="34">
        <f t="shared" si="2"/>
        <v>48.57849615397649</v>
      </c>
      <c r="I31" s="34">
        <f t="shared" si="2"/>
        <v>0.4546001926782273</v>
      </c>
      <c r="J31" s="34">
        <f t="shared" si="2"/>
        <v>1.0259903361076226</v>
      </c>
      <c r="K31" s="34">
        <f t="shared" si="2"/>
        <v>1.342694613847179</v>
      </c>
      <c r="L31" s="34">
        <f t="shared" si="2"/>
        <v>2.2163258935539254</v>
      </c>
      <c r="M31" s="34">
        <f t="shared" si="2"/>
        <v>0.47046172457826463</v>
      </c>
      <c r="N31" s="34">
        <f t="shared" si="2"/>
        <v>1.4067039590650883</v>
      </c>
      <c r="O31" s="34">
        <f t="shared" si="2"/>
        <v>1.1027638017782067</v>
      </c>
      <c r="P31" s="34">
        <f t="shared" si="2"/>
        <v>4.4036697247706424</v>
      </c>
    </row>
    <row r="32" spans="1:16" s="45" customFormat="1" ht="12.75">
      <c r="A32" s="10" t="s">
        <v>7</v>
      </c>
      <c r="B32" s="34">
        <f t="shared" si="2"/>
        <v>1.1557890058142328</v>
      </c>
      <c r="C32" s="34">
        <f t="shared" si="2"/>
        <v>0.05261280430825609</v>
      </c>
      <c r="D32" s="34">
        <f t="shared" si="2"/>
        <v>0.07590053942922795</v>
      </c>
      <c r="E32" s="34">
        <f t="shared" si="2"/>
        <v>0.007240569771480254</v>
      </c>
      <c r="F32" s="34">
        <f t="shared" si="2"/>
        <v>11.296685300611056</v>
      </c>
      <c r="G32" s="34">
        <f t="shared" si="2"/>
        <v>46.93832002168125</v>
      </c>
      <c r="H32" s="34">
        <f t="shared" si="2"/>
        <v>0.14570837992612926</v>
      </c>
      <c r="I32" s="34">
        <f t="shared" si="2"/>
        <v>88.51156069364163</v>
      </c>
      <c r="J32" s="34">
        <f t="shared" si="2"/>
        <v>0.04044360246067392</v>
      </c>
      <c r="K32" s="34">
        <f t="shared" si="2"/>
        <v>0.027820280984837947</v>
      </c>
      <c r="L32" s="34">
        <f t="shared" si="2"/>
        <v>0.031215857655689093</v>
      </c>
      <c r="M32" s="34">
        <f t="shared" si="2"/>
        <v>0.09409234491565294</v>
      </c>
      <c r="N32" s="34">
        <f t="shared" si="2"/>
        <v>0.019079831750574563</v>
      </c>
      <c r="O32" s="34">
        <f t="shared" si="2"/>
        <v>0.16541457026673098</v>
      </c>
      <c r="P32" s="34">
        <f t="shared" si="2"/>
        <v>0</v>
      </c>
    </row>
    <row r="33" spans="1:16" ht="12.75">
      <c r="A33" s="11" t="s">
        <v>8</v>
      </c>
      <c r="B33" s="47">
        <f t="shared" si="2"/>
        <v>1.5590087573879199</v>
      </c>
      <c r="C33" s="47">
        <f t="shared" si="2"/>
        <v>0.1446435877936629</v>
      </c>
      <c r="D33" s="47">
        <f t="shared" si="2"/>
        <v>0.20924613442646908</v>
      </c>
      <c r="E33" s="47">
        <f t="shared" si="2"/>
        <v>0.018776392797228456</v>
      </c>
      <c r="F33" s="47">
        <f t="shared" si="2"/>
        <v>14.560495272641008</v>
      </c>
      <c r="G33" s="47">
        <f t="shared" si="2"/>
        <v>0.1004352192835621</v>
      </c>
      <c r="H33" s="47">
        <f t="shared" si="2"/>
        <v>0.17281691572633934</v>
      </c>
      <c r="I33" s="47">
        <f t="shared" si="2"/>
        <v>0.0361271676300578</v>
      </c>
      <c r="J33" s="47">
        <f t="shared" si="2"/>
        <v>80.79354605249154</v>
      </c>
      <c r="K33" s="47">
        <f t="shared" si="2"/>
        <v>0.02123126706737633</v>
      </c>
      <c r="L33" s="47">
        <f t="shared" si="2"/>
        <v>0.10925550179491181</v>
      </c>
      <c r="M33" s="47">
        <f t="shared" si="2"/>
        <v>0.03360440889844748</v>
      </c>
      <c r="N33" s="47">
        <f t="shared" si="2"/>
        <v>0.014743506352716708</v>
      </c>
      <c r="O33" s="47">
        <f t="shared" si="2"/>
        <v>0.041353642566682745</v>
      </c>
      <c r="P33" s="47">
        <f t="shared" si="2"/>
        <v>0</v>
      </c>
    </row>
    <row r="34" spans="1:16" s="45" customFormat="1" ht="12.75">
      <c r="A34" s="10" t="s">
        <v>9</v>
      </c>
      <c r="B34" s="34">
        <f t="shared" si="2"/>
        <v>0.15958357359088943</v>
      </c>
      <c r="C34" s="34">
        <f t="shared" si="2"/>
        <v>0.015858764589751242</v>
      </c>
      <c r="D34" s="34">
        <f t="shared" si="2"/>
        <v>0.019463291853636044</v>
      </c>
      <c r="E34" s="34">
        <f t="shared" si="2"/>
        <v>0.008835949551636921</v>
      </c>
      <c r="F34" s="34">
        <f t="shared" si="2"/>
        <v>1.4807672440511037</v>
      </c>
      <c r="G34" s="34">
        <f t="shared" si="2"/>
        <v>0.1275367863918249</v>
      </c>
      <c r="H34" s="34">
        <f t="shared" si="2"/>
        <v>0.20670258547660195</v>
      </c>
      <c r="I34" s="34">
        <f t="shared" si="2"/>
        <v>0.05720134874759152</v>
      </c>
      <c r="J34" s="34">
        <f t="shared" si="2"/>
        <v>0.042572213116498864</v>
      </c>
      <c r="K34" s="34">
        <f t="shared" si="2"/>
        <v>2.7256554238566233</v>
      </c>
      <c r="L34" s="34">
        <f t="shared" si="2"/>
        <v>54.003433744342125</v>
      </c>
      <c r="M34" s="34">
        <f t="shared" si="2"/>
        <v>1.1425499025472141</v>
      </c>
      <c r="N34" s="34">
        <f t="shared" si="2"/>
        <v>0.08065565240015611</v>
      </c>
      <c r="O34" s="34">
        <f t="shared" si="2"/>
        <v>0.3239368667723482</v>
      </c>
      <c r="P34" s="34">
        <f t="shared" si="2"/>
        <v>0</v>
      </c>
    </row>
    <row r="35" spans="1:16" s="45" customFormat="1" ht="12.75">
      <c r="A35" s="10" t="s">
        <v>10</v>
      </c>
      <c r="B35" s="34">
        <f t="shared" si="2"/>
        <v>0.3869648262937869</v>
      </c>
      <c r="C35" s="34">
        <f t="shared" si="2"/>
        <v>0.02892871755873258</v>
      </c>
      <c r="D35" s="34">
        <f t="shared" si="2"/>
        <v>0.04239092368122025</v>
      </c>
      <c r="E35" s="34">
        <f t="shared" si="2"/>
        <v>0.0026998734741112817</v>
      </c>
      <c r="F35" s="34">
        <f t="shared" si="2"/>
        <v>3.6781952240473537</v>
      </c>
      <c r="G35" s="34">
        <f t="shared" si="2"/>
        <v>0.03985524574744528</v>
      </c>
      <c r="H35" s="34">
        <f t="shared" si="2"/>
        <v>0.013554267900105044</v>
      </c>
      <c r="I35" s="34">
        <f t="shared" si="2"/>
        <v>0.06322254335260116</v>
      </c>
      <c r="J35" s="34">
        <f t="shared" si="2"/>
        <v>0.025543327869899313</v>
      </c>
      <c r="K35" s="34">
        <f t="shared" si="2"/>
        <v>7.005586019576693</v>
      </c>
      <c r="L35" s="34">
        <f t="shared" si="2"/>
        <v>0.07803964413922272</v>
      </c>
      <c r="M35" s="34">
        <f t="shared" si="2"/>
        <v>64.25162981383158</v>
      </c>
      <c r="N35" s="34">
        <f t="shared" si="2"/>
        <v>0.0034690603182862844</v>
      </c>
      <c r="O35" s="34">
        <f t="shared" si="2"/>
        <v>0.04824591632779654</v>
      </c>
      <c r="P35" s="34">
        <f t="shared" si="2"/>
        <v>0</v>
      </c>
    </row>
    <row r="36" spans="1:16" s="45" customFormat="1" ht="12.75">
      <c r="A36" s="10" t="s">
        <v>11</v>
      </c>
      <c r="B36" s="34">
        <f t="shared" si="2"/>
        <v>3.7625834895007446</v>
      </c>
      <c r="C36" s="34">
        <f t="shared" si="2"/>
        <v>0.13036653725748265</v>
      </c>
      <c r="D36" s="34">
        <f t="shared" si="2"/>
        <v>0.18965686657378036</v>
      </c>
      <c r="E36" s="34">
        <f t="shared" si="2"/>
        <v>0.014849304107612048</v>
      </c>
      <c r="F36" s="34">
        <f t="shared" si="2"/>
        <v>37.151570110694045</v>
      </c>
      <c r="G36" s="34">
        <f t="shared" si="2"/>
        <v>0.18014571077845265</v>
      </c>
      <c r="H36" s="34">
        <f t="shared" si="2"/>
        <v>0.2270339873267595</v>
      </c>
      <c r="I36" s="34">
        <f t="shared" si="2"/>
        <v>0.1384874759152216</v>
      </c>
      <c r="J36" s="34">
        <f t="shared" si="2"/>
        <v>0.0638583196747483</v>
      </c>
      <c r="K36" s="34">
        <f t="shared" si="2"/>
        <v>70.95196608854171</v>
      </c>
      <c r="L36" s="34">
        <f t="shared" si="2"/>
        <v>0.4058061495239582</v>
      </c>
      <c r="M36" s="34">
        <f t="shared" si="2"/>
        <v>0.24867262584851135</v>
      </c>
      <c r="N36" s="34">
        <f t="shared" si="2"/>
        <v>83.99549022158624</v>
      </c>
      <c r="O36" s="34">
        <f t="shared" si="2"/>
        <v>0.2619064029223241</v>
      </c>
      <c r="P36" s="34">
        <f t="shared" si="2"/>
        <v>0.1834862385321101</v>
      </c>
    </row>
    <row r="37" spans="1:16" ht="12.75">
      <c r="A37" s="11" t="s">
        <v>12</v>
      </c>
      <c r="B37" s="47">
        <f t="shared" si="2"/>
        <v>0.48017725001201284</v>
      </c>
      <c r="C37" s="47">
        <f t="shared" si="2"/>
        <v>0.06439241160195584</v>
      </c>
      <c r="D37" s="47">
        <f t="shared" si="2"/>
        <v>0.09026180332123124</v>
      </c>
      <c r="E37" s="47">
        <f t="shared" si="2"/>
        <v>0.013990253456758459</v>
      </c>
      <c r="F37" s="47">
        <f t="shared" si="2"/>
        <v>4.30226017883995</v>
      </c>
      <c r="G37" s="47">
        <f t="shared" si="2"/>
        <v>0.07971049149489055</v>
      </c>
      <c r="H37" s="47">
        <f t="shared" si="2"/>
        <v>0.1050455762258141</v>
      </c>
      <c r="I37" s="47">
        <f t="shared" si="2"/>
        <v>0.05720134874759152</v>
      </c>
      <c r="J37" s="47">
        <f t="shared" si="2"/>
        <v>0.03192915983737415</v>
      </c>
      <c r="K37" s="47">
        <f t="shared" si="2"/>
        <v>0.03148084427231663</v>
      </c>
      <c r="L37" s="47">
        <f t="shared" si="2"/>
        <v>0.09364757296706727</v>
      </c>
      <c r="M37" s="47">
        <f t="shared" si="2"/>
        <v>0.02688352711875798</v>
      </c>
      <c r="N37" s="47">
        <f t="shared" si="2"/>
        <v>0.028619747625861846</v>
      </c>
      <c r="O37" s="47">
        <f t="shared" si="2"/>
        <v>76.75236060376318</v>
      </c>
      <c r="P37" s="47">
        <f t="shared" si="2"/>
        <v>0</v>
      </c>
    </row>
    <row r="38" spans="1:16" s="45" customFormat="1" ht="12.75">
      <c r="A38" s="10" t="s">
        <v>13</v>
      </c>
      <c r="B38" s="34">
        <f t="shared" si="2"/>
        <v>0.005255634039690548</v>
      </c>
      <c r="C38" s="34">
        <f t="shared" si="2"/>
        <v>0.0002497443242480511</v>
      </c>
      <c r="D38" s="34">
        <f t="shared" si="2"/>
        <v>0.0003149399976316512</v>
      </c>
      <c r="E38" s="34">
        <f t="shared" si="2"/>
        <v>0.0001227215215505128</v>
      </c>
      <c r="F38" s="34">
        <f t="shared" si="2"/>
        <v>0.051272044109263025</v>
      </c>
      <c r="G38" s="34">
        <f t="shared" si="2"/>
        <v>0.011159468809284678</v>
      </c>
      <c r="H38" s="34">
        <f t="shared" si="2"/>
        <v>0.013554267900105044</v>
      </c>
      <c r="I38" s="34">
        <f t="shared" si="2"/>
        <v>0.00903179190751445</v>
      </c>
      <c r="J38" s="34">
        <f t="shared" si="2"/>
        <v>0.012771663934949657</v>
      </c>
      <c r="K38" s="34">
        <f t="shared" si="2"/>
        <v>0.00951746454744456</v>
      </c>
      <c r="L38" s="34">
        <f t="shared" si="2"/>
        <v>0.031215857655689093</v>
      </c>
      <c r="M38" s="34">
        <f t="shared" si="2"/>
        <v>0</v>
      </c>
      <c r="N38" s="34">
        <f t="shared" si="2"/>
        <v>0.009539915875287281</v>
      </c>
      <c r="O38" s="34">
        <f t="shared" si="2"/>
        <v>0.013784547522227584</v>
      </c>
      <c r="P38" s="34">
        <f t="shared" si="2"/>
        <v>19.449541284403672</v>
      </c>
    </row>
    <row r="39" spans="1:16" ht="12.75">
      <c r="A39" s="12" t="s">
        <v>14</v>
      </c>
      <c r="B39" s="47">
        <f t="shared" si="2"/>
        <v>0.004317127961174379</v>
      </c>
      <c r="C39" s="47">
        <f t="shared" si="2"/>
        <v>0.0004994886484961022</v>
      </c>
      <c r="D39" s="47">
        <f t="shared" si="2"/>
        <v>0.0006298799952633024</v>
      </c>
      <c r="E39" s="47">
        <f t="shared" si="2"/>
        <v>0.0002454430431010256</v>
      </c>
      <c r="F39" s="47">
        <f t="shared" si="2"/>
        <v>0.03941060106906038</v>
      </c>
      <c r="G39" s="47">
        <f t="shared" si="2"/>
        <v>0.022318937618569356</v>
      </c>
      <c r="H39" s="47">
        <f t="shared" si="2"/>
        <v>0.003388566975026261</v>
      </c>
      <c r="I39" s="47">
        <f t="shared" si="2"/>
        <v>0.039137764932562616</v>
      </c>
      <c r="J39" s="47">
        <f t="shared" si="2"/>
        <v>0.10643053279124715</v>
      </c>
      <c r="K39" s="47">
        <f t="shared" si="2"/>
        <v>0.005856901259965883</v>
      </c>
      <c r="L39" s="47">
        <f t="shared" si="2"/>
        <v>0</v>
      </c>
      <c r="M39" s="47">
        <f t="shared" si="2"/>
        <v>0.03360440889844748</v>
      </c>
      <c r="N39" s="47">
        <f t="shared" si="2"/>
        <v>0.002601795238714713</v>
      </c>
      <c r="O39" s="47">
        <f t="shared" si="2"/>
        <v>0.21366048659452755</v>
      </c>
      <c r="P39" s="47">
        <f t="shared" si="2"/>
        <v>0</v>
      </c>
    </row>
    <row r="40" ht="12.75">
      <c r="A40" s="13"/>
    </row>
    <row r="41" ht="12.75">
      <c r="A41" s="14" t="s">
        <v>16</v>
      </c>
    </row>
    <row r="42" ht="12.75">
      <c r="A42" s="15"/>
    </row>
    <row r="43" spans="1:16" ht="12.75">
      <c r="A43" s="7" t="s">
        <v>3</v>
      </c>
      <c r="B43" s="48">
        <f>+C43+F43</f>
        <v>100</v>
      </c>
      <c r="C43" s="47">
        <f>+C11/$B11*100</f>
        <v>90.18881991494882</v>
      </c>
      <c r="D43" s="47">
        <f aca="true" t="shared" si="3" ref="D43:P43">+D11/$B11*100</f>
        <v>59.59904017106338</v>
      </c>
      <c r="E43" s="47">
        <f t="shared" si="3"/>
        <v>30.589779743885448</v>
      </c>
      <c r="F43" s="47">
        <f t="shared" si="3"/>
        <v>9.811180085051173</v>
      </c>
      <c r="G43" s="47">
        <f t="shared" si="3"/>
        <v>2.3547868314833504</v>
      </c>
      <c r="H43" s="47">
        <f t="shared" si="3"/>
        <v>1.1078501153236269</v>
      </c>
      <c r="I43" s="47">
        <f t="shared" si="3"/>
        <v>1.2469367161597233</v>
      </c>
      <c r="J43" s="47">
        <f t="shared" si="3"/>
        <v>1.7636030825044446</v>
      </c>
      <c r="K43" s="47">
        <f t="shared" si="3"/>
        <v>5.127659350824083</v>
      </c>
      <c r="L43" s="47">
        <f t="shared" si="3"/>
        <v>0.24052033780212387</v>
      </c>
      <c r="M43" s="47">
        <f t="shared" si="3"/>
        <v>0.5585612776896833</v>
      </c>
      <c r="N43" s="47">
        <f t="shared" si="3"/>
        <v>4.328577735332276</v>
      </c>
      <c r="O43" s="47">
        <f t="shared" si="3"/>
        <v>0.544671387727644</v>
      </c>
      <c r="P43" s="47">
        <f t="shared" si="3"/>
        <v>0.02045943251165249</v>
      </c>
    </row>
    <row r="44" spans="1:16" ht="12.75">
      <c r="A44" s="16"/>
      <c r="B44" s="48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</row>
    <row r="45" spans="1:16" ht="12.75">
      <c r="A45" s="8" t="s">
        <v>4</v>
      </c>
      <c r="B45" s="48">
        <f aca="true" t="shared" si="4" ref="B44:B55">+C45+F45</f>
        <v>100</v>
      </c>
      <c r="C45" s="47">
        <f aca="true" t="shared" si="5" ref="C44:P55">+C13/$B13*100</f>
        <v>97.761118009119</v>
      </c>
      <c r="D45" s="47">
        <f t="shared" si="5"/>
        <v>64.46242244854962</v>
      </c>
      <c r="E45" s="47">
        <f t="shared" si="5"/>
        <v>33.2986955605694</v>
      </c>
      <c r="F45" s="47">
        <f t="shared" si="5"/>
        <v>2.238881990880993</v>
      </c>
      <c r="G45" s="47">
        <f t="shared" si="5"/>
        <v>0.7545988802726292</v>
      </c>
      <c r="H45" s="47">
        <f t="shared" si="5"/>
        <v>0.610102092789684</v>
      </c>
      <c r="I45" s="47">
        <f t="shared" si="5"/>
        <v>0.14449678748294534</v>
      </c>
      <c r="J45" s="47">
        <f t="shared" si="5"/>
        <v>0.34320032564961167</v>
      </c>
      <c r="K45" s="47">
        <f t="shared" si="5"/>
        <v>0.9990406427897861</v>
      </c>
      <c r="L45" s="47">
        <f t="shared" si="5"/>
        <v>0.11279095217737267</v>
      </c>
      <c r="M45" s="47">
        <f t="shared" si="5"/>
        <v>0.20512652673824686</v>
      </c>
      <c r="N45" s="47">
        <f t="shared" si="5"/>
        <v>0.6811231638741667</v>
      </c>
      <c r="O45" s="47">
        <f t="shared" si="5"/>
        <v>0.12510508950250476</v>
      </c>
      <c r="P45" s="47">
        <f t="shared" si="5"/>
        <v>0.01693705266646075</v>
      </c>
    </row>
    <row r="46" spans="1:16" ht="12.75">
      <c r="A46" s="9" t="s">
        <v>5</v>
      </c>
      <c r="B46" s="48">
        <f t="shared" si="4"/>
        <v>100.00000000000001</v>
      </c>
      <c r="C46" s="47">
        <f t="shared" si="5"/>
        <v>5.849733212432164</v>
      </c>
      <c r="D46" s="47">
        <f t="shared" si="5"/>
        <v>5.431439468156364</v>
      </c>
      <c r="E46" s="47">
        <f t="shared" si="5"/>
        <v>0.4182937442758005</v>
      </c>
      <c r="F46" s="47">
        <f t="shared" si="5"/>
        <v>94.15026678756784</v>
      </c>
      <c r="G46" s="47">
        <f t="shared" si="5"/>
        <v>20.17743309806209</v>
      </c>
      <c r="H46" s="47">
        <f t="shared" si="5"/>
        <v>6.651690717797533</v>
      </c>
      <c r="I46" s="47">
        <f t="shared" si="5"/>
        <v>13.525742380264555</v>
      </c>
      <c r="J46" s="47">
        <f t="shared" si="5"/>
        <v>17.583829620482724</v>
      </c>
      <c r="K46" s="47">
        <f t="shared" si="5"/>
        <v>51.11157689451069</v>
      </c>
      <c r="L46" s="47">
        <f t="shared" si="5"/>
        <v>1.6631505082861349</v>
      </c>
      <c r="M46" s="47">
        <f t="shared" si="5"/>
        <v>4.495062949107594</v>
      </c>
      <c r="N46" s="47">
        <f t="shared" si="5"/>
        <v>44.95336343711696</v>
      </c>
      <c r="O46" s="47">
        <f t="shared" si="5"/>
        <v>5.217736019283433</v>
      </c>
      <c r="P46" s="47">
        <f t="shared" si="5"/>
        <v>0.05969115522889963</v>
      </c>
    </row>
    <row r="47" spans="1:16" s="45" customFormat="1" ht="12.75">
      <c r="A47" s="10" t="s">
        <v>6</v>
      </c>
      <c r="B47" s="49">
        <f t="shared" si="4"/>
        <v>100.00000000000001</v>
      </c>
      <c r="C47" s="34">
        <f t="shared" si="5"/>
        <v>12.043701133951226</v>
      </c>
      <c r="D47" s="34">
        <f t="shared" si="5"/>
        <v>10.107181691088904</v>
      </c>
      <c r="E47" s="34">
        <f t="shared" si="5"/>
        <v>1.936519442862321</v>
      </c>
      <c r="F47" s="34">
        <f t="shared" si="5"/>
        <v>87.95629886604878</v>
      </c>
      <c r="G47" s="34">
        <f t="shared" si="5"/>
        <v>75.01165018381401</v>
      </c>
      <c r="H47" s="34">
        <f t="shared" si="5"/>
        <v>74.22979340340703</v>
      </c>
      <c r="I47" s="34">
        <f t="shared" si="5"/>
        <v>0.7818567804069797</v>
      </c>
      <c r="J47" s="34">
        <f t="shared" si="5"/>
        <v>2.4957282659348623</v>
      </c>
      <c r="K47" s="34">
        <f t="shared" si="5"/>
        <v>9.496194273287422</v>
      </c>
      <c r="L47" s="34">
        <f t="shared" si="5"/>
        <v>0.7352560451509346</v>
      </c>
      <c r="M47" s="34">
        <f t="shared" si="5"/>
        <v>0.3624501631025734</v>
      </c>
      <c r="N47" s="34">
        <f t="shared" si="5"/>
        <v>8.398488065033916</v>
      </c>
      <c r="O47" s="34">
        <f t="shared" si="5"/>
        <v>0.828457515663025</v>
      </c>
      <c r="P47" s="34">
        <f t="shared" si="5"/>
        <v>0.12426862734945374</v>
      </c>
    </row>
    <row r="48" spans="1:16" s="45" customFormat="1" ht="12.75">
      <c r="A48" s="10" t="s">
        <v>7</v>
      </c>
      <c r="B48" s="49">
        <f t="shared" si="4"/>
        <v>100</v>
      </c>
      <c r="C48" s="34">
        <f t="shared" si="5"/>
        <v>4.10549564765493</v>
      </c>
      <c r="D48" s="34">
        <f t="shared" si="5"/>
        <v>3.9138625438482526</v>
      </c>
      <c r="E48" s="34">
        <f t="shared" si="5"/>
        <v>0.19163310380667792</v>
      </c>
      <c r="F48" s="34">
        <f t="shared" si="5"/>
        <v>95.89450435234507</v>
      </c>
      <c r="G48" s="34">
        <f t="shared" si="5"/>
        <v>95.63141483694946</v>
      </c>
      <c r="H48" s="34">
        <f t="shared" si="5"/>
        <v>0.13966480446927373</v>
      </c>
      <c r="I48" s="34">
        <f t="shared" si="5"/>
        <v>95.49175003248018</v>
      </c>
      <c r="J48" s="34">
        <f t="shared" si="5"/>
        <v>0.06171235546316747</v>
      </c>
      <c r="K48" s="34">
        <f t="shared" si="5"/>
        <v>0.12342471092633495</v>
      </c>
      <c r="L48" s="34">
        <f t="shared" si="5"/>
        <v>0.006496037417175523</v>
      </c>
      <c r="M48" s="34">
        <f t="shared" si="5"/>
        <v>0.045472261920228664</v>
      </c>
      <c r="N48" s="34">
        <f t="shared" si="5"/>
        <v>0.07145641158893075</v>
      </c>
      <c r="O48" s="34">
        <f t="shared" si="5"/>
        <v>0.07795244900610628</v>
      </c>
      <c r="P48" s="34">
        <f t="shared" si="5"/>
        <v>0</v>
      </c>
    </row>
    <row r="49" spans="1:16" ht="12.75">
      <c r="A49" s="11" t="s">
        <v>8</v>
      </c>
      <c r="B49" s="48">
        <f t="shared" si="4"/>
        <v>100</v>
      </c>
      <c r="C49" s="47">
        <f t="shared" si="5"/>
        <v>8.367646704712369</v>
      </c>
      <c r="D49" s="47">
        <f t="shared" si="5"/>
        <v>7.999229454116401</v>
      </c>
      <c r="E49" s="47">
        <f t="shared" si="5"/>
        <v>0.3684172505959691</v>
      </c>
      <c r="F49" s="47">
        <f t="shared" si="5"/>
        <v>91.63235329528763</v>
      </c>
      <c r="G49" s="47">
        <f t="shared" si="5"/>
        <v>0.15170122083363433</v>
      </c>
      <c r="H49" s="47">
        <f t="shared" si="5"/>
        <v>0.12280575019865637</v>
      </c>
      <c r="I49" s="47">
        <f t="shared" si="5"/>
        <v>0.02889547063497797</v>
      </c>
      <c r="J49" s="47">
        <f t="shared" si="5"/>
        <v>91.3963736184353</v>
      </c>
      <c r="K49" s="47">
        <f t="shared" si="5"/>
        <v>0.06983072070119675</v>
      </c>
      <c r="L49" s="47">
        <f t="shared" si="5"/>
        <v>0.016855691203737148</v>
      </c>
      <c r="M49" s="47">
        <f t="shared" si="5"/>
        <v>0.01203977943124082</v>
      </c>
      <c r="N49" s="47">
        <f t="shared" si="5"/>
        <v>0.04093525006621879</v>
      </c>
      <c r="O49" s="47">
        <f t="shared" si="5"/>
        <v>0.014447735317488984</v>
      </c>
      <c r="P49" s="47">
        <f t="shared" si="5"/>
        <v>0</v>
      </c>
    </row>
    <row r="50" spans="1:16" s="45" customFormat="1" ht="12.75">
      <c r="A50" s="10" t="s">
        <v>9</v>
      </c>
      <c r="B50" s="49">
        <f t="shared" si="4"/>
        <v>100.00000000000001</v>
      </c>
      <c r="C50" s="34">
        <f t="shared" si="5"/>
        <v>8.962597035991532</v>
      </c>
      <c r="D50" s="34">
        <f t="shared" si="5"/>
        <v>7.268877911079747</v>
      </c>
      <c r="E50" s="34">
        <f t="shared" si="5"/>
        <v>1.6937191249117856</v>
      </c>
      <c r="F50" s="34">
        <f t="shared" si="5"/>
        <v>91.03740296400848</v>
      </c>
      <c r="G50" s="34">
        <f t="shared" si="5"/>
        <v>1.8819101387908728</v>
      </c>
      <c r="H50" s="34">
        <f t="shared" si="5"/>
        <v>1.4349564808280404</v>
      </c>
      <c r="I50" s="34">
        <f t="shared" si="5"/>
        <v>0.44695365796283226</v>
      </c>
      <c r="J50" s="34">
        <f t="shared" si="5"/>
        <v>0.4704775346977182</v>
      </c>
      <c r="K50" s="34">
        <f t="shared" si="5"/>
        <v>87.57939308398024</v>
      </c>
      <c r="L50" s="34">
        <f t="shared" si="5"/>
        <v>81.39261350270525</v>
      </c>
      <c r="M50" s="34">
        <f t="shared" si="5"/>
        <v>3.9990590449306045</v>
      </c>
      <c r="N50" s="34">
        <f t="shared" si="5"/>
        <v>2.18772053634439</v>
      </c>
      <c r="O50" s="34">
        <f t="shared" si="5"/>
        <v>1.1056222065396377</v>
      </c>
      <c r="P50" s="34">
        <f t="shared" si="5"/>
        <v>0</v>
      </c>
    </row>
    <row r="51" spans="1:16" s="45" customFormat="1" ht="12.75">
      <c r="A51" s="10" t="s">
        <v>10</v>
      </c>
      <c r="B51" s="49">
        <f t="shared" si="4"/>
        <v>100</v>
      </c>
      <c r="C51" s="34">
        <f t="shared" si="5"/>
        <v>6.7423360496701585</v>
      </c>
      <c r="D51" s="34">
        <f t="shared" si="5"/>
        <v>6.528909584788514</v>
      </c>
      <c r="E51" s="34">
        <f t="shared" si="5"/>
        <v>0.21342646488164532</v>
      </c>
      <c r="F51" s="34">
        <f t="shared" si="5"/>
        <v>93.25766395032984</v>
      </c>
      <c r="G51" s="34">
        <f t="shared" si="5"/>
        <v>0.24253007372914243</v>
      </c>
      <c r="H51" s="34">
        <f t="shared" si="5"/>
        <v>0.038804811796662786</v>
      </c>
      <c r="I51" s="34">
        <f t="shared" si="5"/>
        <v>0.2037252619324796</v>
      </c>
      <c r="J51" s="34">
        <f t="shared" si="5"/>
        <v>0.11641443538998836</v>
      </c>
      <c r="K51" s="34">
        <f t="shared" si="5"/>
        <v>92.83081102056656</v>
      </c>
      <c r="L51" s="34">
        <f t="shared" si="5"/>
        <v>0.04850601474582848</v>
      </c>
      <c r="M51" s="34">
        <f t="shared" si="5"/>
        <v>92.74350019402407</v>
      </c>
      <c r="N51" s="34">
        <f t="shared" si="5"/>
        <v>0.038804811796662786</v>
      </c>
      <c r="O51" s="34">
        <f t="shared" si="5"/>
        <v>0.06790842064415988</v>
      </c>
      <c r="P51" s="34">
        <f t="shared" si="5"/>
        <v>0</v>
      </c>
    </row>
    <row r="52" spans="1:16" s="45" customFormat="1" ht="12.75">
      <c r="A52" s="10" t="s">
        <v>11</v>
      </c>
      <c r="B52" s="49">
        <f t="shared" si="4"/>
        <v>100</v>
      </c>
      <c r="C52" s="34">
        <f t="shared" si="5"/>
        <v>3.124875284351678</v>
      </c>
      <c r="D52" s="34">
        <f t="shared" si="5"/>
        <v>3.0041505367761503</v>
      </c>
      <c r="E52" s="34">
        <f t="shared" si="5"/>
        <v>0.12072474757552779</v>
      </c>
      <c r="F52" s="34">
        <f t="shared" si="5"/>
        <v>96.87512471564833</v>
      </c>
      <c r="G52" s="34">
        <f t="shared" si="5"/>
        <v>0.11274294608293092</v>
      </c>
      <c r="H52" s="34">
        <f t="shared" si="5"/>
        <v>0.06684758750049885</v>
      </c>
      <c r="I52" s="34">
        <f t="shared" si="5"/>
        <v>0.04589535858243205</v>
      </c>
      <c r="J52" s="34">
        <f t="shared" si="5"/>
        <v>0.029931755597238298</v>
      </c>
      <c r="K52" s="34">
        <f t="shared" si="5"/>
        <v>96.69353873169175</v>
      </c>
      <c r="L52" s="34">
        <f t="shared" si="5"/>
        <v>0.02594085485093986</v>
      </c>
      <c r="M52" s="34">
        <f t="shared" si="5"/>
        <v>0.03691583190326057</v>
      </c>
      <c r="N52" s="34">
        <f t="shared" si="5"/>
        <v>96.63068204493754</v>
      </c>
      <c r="O52" s="34">
        <f t="shared" si="5"/>
        <v>0.037913557089835175</v>
      </c>
      <c r="P52" s="34">
        <f t="shared" si="5"/>
        <v>0.0009977251865746098</v>
      </c>
    </row>
    <row r="53" spans="1:16" ht="12.75">
      <c r="A53" s="11" t="s">
        <v>12</v>
      </c>
      <c r="B53" s="48">
        <f t="shared" si="4"/>
        <v>100</v>
      </c>
      <c r="C53" s="47">
        <f t="shared" si="5"/>
        <v>12.094441404112267</v>
      </c>
      <c r="D53" s="47">
        <f t="shared" si="5"/>
        <v>11.203189742787897</v>
      </c>
      <c r="E53" s="47">
        <f t="shared" si="5"/>
        <v>0.8912516613243687</v>
      </c>
      <c r="F53" s="47">
        <f t="shared" si="5"/>
        <v>87.90555859588774</v>
      </c>
      <c r="G53" s="47">
        <f t="shared" si="5"/>
        <v>0.39089985145805645</v>
      </c>
      <c r="H53" s="47">
        <f t="shared" si="5"/>
        <v>0.24235790790399497</v>
      </c>
      <c r="I53" s="47">
        <f t="shared" si="5"/>
        <v>0.14854194355406145</v>
      </c>
      <c r="J53" s="47">
        <f t="shared" si="5"/>
        <v>0.11726995543741693</v>
      </c>
      <c r="K53" s="47">
        <f t="shared" si="5"/>
        <v>0.33617387225392853</v>
      </c>
      <c r="L53" s="47">
        <f t="shared" si="5"/>
        <v>0.04690798217496677</v>
      </c>
      <c r="M53" s="47">
        <f t="shared" si="5"/>
        <v>0.031271988116644514</v>
      </c>
      <c r="N53" s="47">
        <f t="shared" si="5"/>
        <v>0.25799390196231725</v>
      </c>
      <c r="O53" s="47">
        <f t="shared" si="5"/>
        <v>87.06121491673832</v>
      </c>
      <c r="P53" s="47">
        <f t="shared" si="5"/>
        <v>0</v>
      </c>
    </row>
    <row r="54" spans="1:16" s="45" customFormat="1" ht="12.75">
      <c r="A54" s="10" t="s">
        <v>13</v>
      </c>
      <c r="B54" s="49">
        <f t="shared" si="4"/>
        <v>100.00000000000001</v>
      </c>
      <c r="C54" s="34">
        <f t="shared" si="5"/>
        <v>4.285714285714286</v>
      </c>
      <c r="D54" s="34">
        <f t="shared" si="5"/>
        <v>3.571428571428571</v>
      </c>
      <c r="E54" s="34">
        <f t="shared" si="5"/>
        <v>0.7142857142857143</v>
      </c>
      <c r="F54" s="34">
        <f t="shared" si="5"/>
        <v>95.71428571428572</v>
      </c>
      <c r="G54" s="34">
        <f t="shared" si="5"/>
        <v>5</v>
      </c>
      <c r="H54" s="34">
        <f t="shared" si="5"/>
        <v>2.857142857142857</v>
      </c>
      <c r="I54" s="34">
        <f t="shared" si="5"/>
        <v>2.142857142857143</v>
      </c>
      <c r="J54" s="34">
        <f t="shared" si="5"/>
        <v>4.285714285714286</v>
      </c>
      <c r="K54" s="34">
        <f t="shared" si="5"/>
        <v>9.285714285714286</v>
      </c>
      <c r="L54" s="34">
        <f t="shared" si="5"/>
        <v>1.4285714285714286</v>
      </c>
      <c r="M54" s="34">
        <f t="shared" si="5"/>
        <v>0</v>
      </c>
      <c r="N54" s="34">
        <f t="shared" si="5"/>
        <v>7.857142857142857</v>
      </c>
      <c r="O54" s="34">
        <f t="shared" si="5"/>
        <v>1.4285714285714286</v>
      </c>
      <c r="P54" s="34">
        <f t="shared" si="5"/>
        <v>75.71428571428571</v>
      </c>
    </row>
    <row r="55" spans="1:16" ht="12.75">
      <c r="A55" s="12" t="s">
        <v>14</v>
      </c>
      <c r="B55" s="48">
        <f t="shared" si="4"/>
        <v>100.00000000000001</v>
      </c>
      <c r="C55" s="47">
        <f t="shared" si="5"/>
        <v>10.434782608695652</v>
      </c>
      <c r="D55" s="47">
        <f t="shared" si="5"/>
        <v>8.695652173913043</v>
      </c>
      <c r="E55" s="47">
        <f t="shared" si="5"/>
        <v>1.7391304347826086</v>
      </c>
      <c r="F55" s="47">
        <f t="shared" si="5"/>
        <v>89.56521739130436</v>
      </c>
      <c r="G55" s="47">
        <f t="shared" si="5"/>
        <v>12.173913043478262</v>
      </c>
      <c r="H55" s="47">
        <f t="shared" si="5"/>
        <v>0.8695652173913043</v>
      </c>
      <c r="I55" s="47">
        <f t="shared" si="5"/>
        <v>11.304347826086957</v>
      </c>
      <c r="J55" s="47">
        <f t="shared" si="5"/>
        <v>43.47826086956522</v>
      </c>
      <c r="K55" s="47">
        <f t="shared" si="5"/>
        <v>6.956521739130435</v>
      </c>
      <c r="L55" s="47">
        <f t="shared" si="5"/>
        <v>0</v>
      </c>
      <c r="M55" s="47">
        <f t="shared" si="5"/>
        <v>4.3478260869565215</v>
      </c>
      <c r="N55" s="47">
        <f t="shared" si="5"/>
        <v>2.608695652173913</v>
      </c>
      <c r="O55" s="47">
        <f t="shared" si="5"/>
        <v>26.956521739130434</v>
      </c>
      <c r="P55" s="47">
        <f t="shared" si="5"/>
        <v>0</v>
      </c>
    </row>
    <row r="56" ht="12.75">
      <c r="A56" s="13"/>
    </row>
    <row r="57" ht="12.75">
      <c r="A57" s="1" t="s">
        <v>17</v>
      </c>
    </row>
  </sheetData>
  <printOptions/>
  <pageMargins left="0.75" right="0.75" top="1" bottom="1" header="0" footer="0"/>
  <pageSetup horizontalDpi="600" verticalDpi="600" orientation="portrait" paperSize="9" r:id="rId3"/>
  <legacyDrawing r:id="rId2"/>
  <oleObjects>
    <oleObject progId="PBrush" shapeId="881598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Q57"/>
  <sheetViews>
    <sheetView tabSelected="1" workbookViewId="0" topLeftCell="A1">
      <selection activeCell="A7" sqref="A7"/>
    </sheetView>
  </sheetViews>
  <sheetFormatPr defaultColWidth="11.421875" defaultRowHeight="12.75"/>
  <cols>
    <col min="1" max="1" width="33.8515625" style="53" customWidth="1"/>
    <col min="2" max="16384" width="11.421875" style="51" customWidth="1"/>
  </cols>
  <sheetData>
    <row r="1" s="40" customFormat="1" ht="12.75">
      <c r="A1" s="1" t="s">
        <v>18</v>
      </c>
    </row>
    <row r="2" s="40" customFormat="1" ht="64.5" customHeight="1" thickBot="1">
      <c r="A2" s="1" t="s">
        <v>38</v>
      </c>
    </row>
    <row r="3" spans="1:16" s="20" customFormat="1" ht="12" customHeight="1" thickTop="1">
      <c r="A3" s="2"/>
      <c r="B3" s="17" t="s">
        <v>19</v>
      </c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9"/>
    </row>
    <row r="4" spans="1:16" s="20" customFormat="1" ht="12" customHeight="1">
      <c r="A4" s="3"/>
      <c r="B4" s="21" t="s">
        <v>20</v>
      </c>
      <c r="C4" s="22" t="s">
        <v>21</v>
      </c>
      <c r="D4" s="23"/>
      <c r="E4" s="23"/>
      <c r="F4" s="22" t="s">
        <v>22</v>
      </c>
      <c r="G4" s="23"/>
      <c r="H4" s="23"/>
      <c r="I4" s="23"/>
      <c r="J4" s="23"/>
      <c r="K4" s="23"/>
      <c r="L4" s="23"/>
      <c r="M4" s="23"/>
      <c r="N4" s="23"/>
      <c r="O4" s="23"/>
      <c r="P4" s="24"/>
    </row>
    <row r="5" spans="1:16" s="20" customFormat="1" ht="12" customHeight="1">
      <c r="A5" s="3"/>
      <c r="B5" s="25"/>
      <c r="C5" s="21"/>
      <c r="D5" s="26"/>
      <c r="E5" s="26"/>
      <c r="F5" s="21"/>
      <c r="G5" s="22" t="s">
        <v>23</v>
      </c>
      <c r="H5" s="23"/>
      <c r="I5" s="23"/>
      <c r="J5" s="27" t="s">
        <v>24</v>
      </c>
      <c r="K5" s="22" t="s">
        <v>25</v>
      </c>
      <c r="L5" s="23"/>
      <c r="M5" s="23"/>
      <c r="N5" s="23"/>
      <c r="O5" s="27" t="s">
        <v>26</v>
      </c>
      <c r="P5" s="27" t="s">
        <v>27</v>
      </c>
    </row>
    <row r="6" spans="1:16" s="20" customFormat="1" ht="45" customHeight="1">
      <c r="A6" s="4"/>
      <c r="B6" s="28"/>
      <c r="C6" s="28" t="s">
        <v>28</v>
      </c>
      <c r="D6" s="28" t="s">
        <v>29</v>
      </c>
      <c r="E6" s="28" t="s">
        <v>30</v>
      </c>
      <c r="F6" s="28" t="s">
        <v>28</v>
      </c>
      <c r="G6" s="29" t="s">
        <v>28</v>
      </c>
      <c r="H6" s="29" t="s">
        <v>31</v>
      </c>
      <c r="I6" s="29" t="s">
        <v>32</v>
      </c>
      <c r="J6" s="29" t="s">
        <v>28</v>
      </c>
      <c r="K6" s="29" t="s">
        <v>28</v>
      </c>
      <c r="L6" s="29" t="s">
        <v>33</v>
      </c>
      <c r="M6" s="29" t="s">
        <v>34</v>
      </c>
      <c r="N6" s="29" t="s">
        <v>35</v>
      </c>
      <c r="O6" s="29" t="s">
        <v>28</v>
      </c>
      <c r="P6" s="29" t="s">
        <v>28</v>
      </c>
    </row>
    <row r="7" spans="1:17" ht="11.25">
      <c r="A7" s="5" t="s">
        <v>1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</row>
    <row r="8" spans="1:17" ht="11.25">
      <c r="A8" s="5"/>
      <c r="Q8" s="52"/>
    </row>
    <row r="9" spans="1:17" ht="11.25">
      <c r="A9" s="6" t="s">
        <v>2</v>
      </c>
      <c r="Q9" s="52"/>
    </row>
    <row r="10" spans="1:17" ht="11.25">
      <c r="A10" s="6"/>
      <c r="Q10" s="52"/>
    </row>
    <row r="11" spans="1:17" s="54" customFormat="1" ht="11.25">
      <c r="A11" s="7" t="s">
        <v>3</v>
      </c>
      <c r="B11" s="36">
        <v>2863344</v>
      </c>
      <c r="C11" s="36">
        <v>2579952</v>
      </c>
      <c r="D11" s="36">
        <v>1591788</v>
      </c>
      <c r="E11" s="36">
        <v>988164</v>
      </c>
      <c r="F11" s="36">
        <v>283392</v>
      </c>
      <c r="G11" s="36">
        <v>61900</v>
      </c>
      <c r="H11" s="36">
        <v>32792</v>
      </c>
      <c r="I11" s="36">
        <v>29108</v>
      </c>
      <c r="J11" s="36">
        <v>33015</v>
      </c>
      <c r="K11" s="36">
        <v>173820</v>
      </c>
      <c r="L11" s="36">
        <v>7688</v>
      </c>
      <c r="M11" s="36">
        <v>24867</v>
      </c>
      <c r="N11" s="36">
        <v>141265</v>
      </c>
      <c r="O11" s="36">
        <v>14070</v>
      </c>
      <c r="P11" s="36">
        <v>587</v>
      </c>
      <c r="Q11" s="36"/>
    </row>
    <row r="12" spans="1:17" ht="11.25">
      <c r="A12" s="7"/>
      <c r="Q12" s="52"/>
    </row>
    <row r="13" spans="1:17" ht="11.25">
      <c r="A13" s="8" t="s">
        <v>4</v>
      </c>
      <c r="B13" s="52">
        <v>2635914</v>
      </c>
      <c r="C13" s="52">
        <v>2567840</v>
      </c>
      <c r="D13" s="52">
        <v>1580690</v>
      </c>
      <c r="E13" s="52">
        <v>987150</v>
      </c>
      <c r="F13" s="52">
        <v>68074</v>
      </c>
      <c r="G13" s="52">
        <v>22723</v>
      </c>
      <c r="H13" s="52">
        <v>18897</v>
      </c>
      <c r="I13" s="52">
        <v>3826</v>
      </c>
      <c r="J13" s="52">
        <v>9027</v>
      </c>
      <c r="K13" s="52">
        <v>32639</v>
      </c>
      <c r="L13" s="52">
        <v>3441</v>
      </c>
      <c r="M13" s="52">
        <v>8554</v>
      </c>
      <c r="N13" s="52">
        <v>20644</v>
      </c>
      <c r="O13" s="52">
        <v>3216</v>
      </c>
      <c r="P13" s="52">
        <v>469</v>
      </c>
      <c r="Q13" s="52"/>
    </row>
    <row r="14" spans="1:17" ht="11.25">
      <c r="A14" s="9" t="s">
        <v>5</v>
      </c>
      <c r="B14" s="52">
        <v>227430</v>
      </c>
      <c r="C14" s="52">
        <v>12112</v>
      </c>
      <c r="D14" s="52">
        <v>11098</v>
      </c>
      <c r="E14" s="52">
        <v>1014</v>
      </c>
      <c r="F14" s="52">
        <v>215318</v>
      </c>
      <c r="G14" s="52">
        <v>39177</v>
      </c>
      <c r="H14" s="52">
        <v>13895</v>
      </c>
      <c r="I14" s="52">
        <v>25282</v>
      </c>
      <c r="J14" s="52">
        <v>23988</v>
      </c>
      <c r="K14" s="52">
        <v>141181</v>
      </c>
      <c r="L14" s="52">
        <v>4247</v>
      </c>
      <c r="M14" s="52">
        <v>16313</v>
      </c>
      <c r="N14" s="52">
        <v>120621</v>
      </c>
      <c r="O14" s="52">
        <v>10854</v>
      </c>
      <c r="P14" s="52">
        <v>118</v>
      </c>
      <c r="Q14" s="52"/>
    </row>
    <row r="15" spans="1:17" ht="11.25">
      <c r="A15" s="44" t="s">
        <v>37</v>
      </c>
      <c r="B15" s="57">
        <v>18391</v>
      </c>
      <c r="C15" s="57">
        <v>2222</v>
      </c>
      <c r="D15" s="57">
        <v>1775</v>
      </c>
      <c r="E15" s="57">
        <v>447</v>
      </c>
      <c r="F15" s="57">
        <v>16169</v>
      </c>
      <c r="G15" s="57">
        <v>13722</v>
      </c>
      <c r="H15" s="57">
        <v>13598</v>
      </c>
      <c r="I15" s="57">
        <v>124</v>
      </c>
      <c r="J15" s="57">
        <v>487</v>
      </c>
      <c r="K15" s="57">
        <v>1788</v>
      </c>
      <c r="L15" s="57">
        <v>161</v>
      </c>
      <c r="M15" s="57">
        <v>105</v>
      </c>
      <c r="N15" s="57">
        <v>1522</v>
      </c>
      <c r="O15" s="57">
        <v>147</v>
      </c>
      <c r="P15" s="57">
        <v>25</v>
      </c>
      <c r="Q15" s="52"/>
    </row>
    <row r="16" spans="1:17" ht="11.25">
      <c r="A16" s="10" t="s">
        <v>7</v>
      </c>
      <c r="B16" s="57">
        <v>26385</v>
      </c>
      <c r="C16" s="57">
        <v>1208</v>
      </c>
      <c r="D16" s="57">
        <v>1142</v>
      </c>
      <c r="E16" s="57">
        <v>66</v>
      </c>
      <c r="F16" s="57">
        <v>25177</v>
      </c>
      <c r="G16" s="57">
        <v>25061</v>
      </c>
      <c r="H16" s="57">
        <v>46</v>
      </c>
      <c r="I16" s="57">
        <v>25015</v>
      </c>
      <c r="J16" s="57">
        <v>23</v>
      </c>
      <c r="K16" s="57">
        <v>60</v>
      </c>
      <c r="L16" s="57">
        <v>8</v>
      </c>
      <c r="M16" s="57">
        <v>15</v>
      </c>
      <c r="N16" s="57">
        <v>37</v>
      </c>
      <c r="O16" s="57">
        <v>32</v>
      </c>
      <c r="P16" s="57">
        <v>1</v>
      </c>
      <c r="Q16" s="52"/>
    </row>
    <row r="17" spans="1:17" ht="11.25">
      <c r="A17" s="11" t="s">
        <v>8</v>
      </c>
      <c r="B17" s="52">
        <v>26577</v>
      </c>
      <c r="C17" s="52">
        <v>3086</v>
      </c>
      <c r="D17" s="52">
        <v>2948</v>
      </c>
      <c r="E17" s="52">
        <v>138</v>
      </c>
      <c r="F17" s="52">
        <v>23491</v>
      </c>
      <c r="G17" s="52">
        <v>75</v>
      </c>
      <c r="H17" s="52">
        <v>62</v>
      </c>
      <c r="I17" s="52">
        <v>13</v>
      </c>
      <c r="J17" s="52">
        <v>23381</v>
      </c>
      <c r="K17" s="52">
        <v>27</v>
      </c>
      <c r="L17" s="52">
        <v>2</v>
      </c>
      <c r="M17" s="52">
        <v>7</v>
      </c>
      <c r="N17" s="52">
        <v>18</v>
      </c>
      <c r="O17" s="52">
        <v>8</v>
      </c>
      <c r="P17" s="52">
        <v>0</v>
      </c>
      <c r="Q17" s="52"/>
    </row>
    <row r="18" spans="1:17" ht="11.25">
      <c r="A18" s="10" t="s">
        <v>9</v>
      </c>
      <c r="B18" s="57">
        <v>4878</v>
      </c>
      <c r="C18" s="57">
        <v>376</v>
      </c>
      <c r="D18" s="57">
        <v>278</v>
      </c>
      <c r="E18" s="57">
        <v>98</v>
      </c>
      <c r="F18" s="57">
        <v>4502</v>
      </c>
      <c r="G18" s="57">
        <v>88</v>
      </c>
      <c r="H18" s="57">
        <v>63</v>
      </c>
      <c r="I18" s="57">
        <v>25</v>
      </c>
      <c r="J18" s="57">
        <v>17</v>
      </c>
      <c r="K18" s="57">
        <v>4347</v>
      </c>
      <c r="L18" s="57">
        <v>4037</v>
      </c>
      <c r="M18" s="57">
        <v>198</v>
      </c>
      <c r="N18" s="57">
        <v>112</v>
      </c>
      <c r="O18" s="57">
        <v>50</v>
      </c>
      <c r="P18" s="57">
        <v>0</v>
      </c>
      <c r="Q18" s="52"/>
    </row>
    <row r="19" spans="1:17" ht="11.25">
      <c r="A19" s="10" t="s">
        <v>10</v>
      </c>
      <c r="B19" s="57">
        <v>16584</v>
      </c>
      <c r="C19" s="57">
        <v>706</v>
      </c>
      <c r="D19" s="57">
        <v>676</v>
      </c>
      <c r="E19" s="57">
        <v>30</v>
      </c>
      <c r="F19" s="57">
        <v>15878</v>
      </c>
      <c r="G19" s="57">
        <v>20</v>
      </c>
      <c r="H19" s="57">
        <v>8</v>
      </c>
      <c r="I19" s="57">
        <v>12</v>
      </c>
      <c r="J19" s="57">
        <v>8</v>
      </c>
      <c r="K19" s="57">
        <v>15846</v>
      </c>
      <c r="L19" s="57">
        <v>6</v>
      </c>
      <c r="M19" s="57">
        <v>15829</v>
      </c>
      <c r="N19" s="57">
        <v>11</v>
      </c>
      <c r="O19" s="57">
        <v>4</v>
      </c>
      <c r="P19" s="57">
        <v>0</v>
      </c>
      <c r="Q19" s="52"/>
    </row>
    <row r="20" spans="1:16" ht="11.25">
      <c r="A20" s="10" t="s">
        <v>11</v>
      </c>
      <c r="B20" s="57">
        <v>122309</v>
      </c>
      <c r="C20" s="57">
        <v>3059</v>
      </c>
      <c r="D20" s="57">
        <v>2926</v>
      </c>
      <c r="E20" s="57">
        <v>133</v>
      </c>
      <c r="F20" s="57">
        <v>119250</v>
      </c>
      <c r="G20" s="57">
        <v>135</v>
      </c>
      <c r="H20" s="57">
        <v>81</v>
      </c>
      <c r="I20" s="57">
        <v>54</v>
      </c>
      <c r="J20" s="57">
        <v>25</v>
      </c>
      <c r="K20" s="57">
        <v>119058</v>
      </c>
      <c r="L20" s="57">
        <v>28</v>
      </c>
      <c r="M20" s="57">
        <v>154</v>
      </c>
      <c r="N20" s="57">
        <v>118876</v>
      </c>
      <c r="O20" s="57">
        <v>32</v>
      </c>
      <c r="P20" s="57">
        <v>0</v>
      </c>
    </row>
    <row r="21" spans="1:16" ht="11.25">
      <c r="A21" s="11" t="s">
        <v>12</v>
      </c>
      <c r="B21" s="52">
        <v>12118</v>
      </c>
      <c r="C21" s="52">
        <v>1436</v>
      </c>
      <c r="D21" s="52">
        <v>1338</v>
      </c>
      <c r="E21" s="52">
        <v>98</v>
      </c>
      <c r="F21" s="52">
        <v>10682</v>
      </c>
      <c r="G21" s="52">
        <v>61</v>
      </c>
      <c r="H21" s="52">
        <v>34</v>
      </c>
      <c r="I21" s="52">
        <v>27</v>
      </c>
      <c r="J21" s="52">
        <v>25</v>
      </c>
      <c r="K21" s="52">
        <v>43</v>
      </c>
      <c r="L21" s="52">
        <v>5</v>
      </c>
      <c r="M21" s="52">
        <v>4</v>
      </c>
      <c r="N21" s="52">
        <v>34</v>
      </c>
      <c r="O21" s="52">
        <v>10553</v>
      </c>
      <c r="P21" s="52">
        <v>0</v>
      </c>
    </row>
    <row r="22" spans="1:16" ht="11.25">
      <c r="A22" s="10" t="s">
        <v>13</v>
      </c>
      <c r="B22" s="57">
        <v>132</v>
      </c>
      <c r="C22" s="57">
        <v>9</v>
      </c>
      <c r="D22" s="57">
        <v>6</v>
      </c>
      <c r="E22" s="57">
        <v>3</v>
      </c>
      <c r="F22" s="57">
        <v>123</v>
      </c>
      <c r="G22" s="57">
        <v>9</v>
      </c>
      <c r="H22" s="57">
        <v>3</v>
      </c>
      <c r="I22" s="57">
        <v>6</v>
      </c>
      <c r="J22" s="57">
        <v>4</v>
      </c>
      <c r="K22" s="57">
        <v>12</v>
      </c>
      <c r="L22" s="57">
        <v>0</v>
      </c>
      <c r="M22" s="57">
        <v>1</v>
      </c>
      <c r="N22" s="57">
        <v>11</v>
      </c>
      <c r="O22" s="57">
        <v>6</v>
      </c>
      <c r="P22" s="57">
        <v>92</v>
      </c>
    </row>
    <row r="23" spans="1:16" ht="11.25">
      <c r="A23" s="12" t="s">
        <v>14</v>
      </c>
      <c r="B23" s="52">
        <v>56</v>
      </c>
      <c r="C23" s="52">
        <v>10</v>
      </c>
      <c r="D23" s="52">
        <v>9</v>
      </c>
      <c r="E23" s="52">
        <v>1</v>
      </c>
      <c r="F23" s="52">
        <v>46</v>
      </c>
      <c r="G23" s="52">
        <v>6</v>
      </c>
      <c r="H23" s="52">
        <v>0</v>
      </c>
      <c r="I23" s="52">
        <v>6</v>
      </c>
      <c r="J23" s="52">
        <v>18</v>
      </c>
      <c r="K23" s="52">
        <v>0</v>
      </c>
      <c r="L23" s="52">
        <v>0</v>
      </c>
      <c r="M23" s="52">
        <v>0</v>
      </c>
      <c r="N23" s="52">
        <v>0</v>
      </c>
      <c r="O23" s="52">
        <v>22</v>
      </c>
      <c r="P23" s="52">
        <v>0</v>
      </c>
    </row>
    <row r="24" ht="11.25">
      <c r="A24" s="13"/>
    </row>
    <row r="25" ht="11.25">
      <c r="A25" s="14" t="s">
        <v>15</v>
      </c>
    </row>
    <row r="26" ht="11.25">
      <c r="A26" s="8"/>
    </row>
    <row r="27" spans="1:16" s="54" customFormat="1" ht="11.25">
      <c r="A27" s="7" t="s">
        <v>3</v>
      </c>
      <c r="B27" s="54">
        <f>+B29+B30</f>
        <v>100</v>
      </c>
      <c r="C27" s="54">
        <f aca="true" t="shared" si="0" ref="C27:P27">+C29+C30</f>
        <v>100</v>
      </c>
      <c r="D27" s="54">
        <f t="shared" si="0"/>
        <v>100</v>
      </c>
      <c r="E27" s="54">
        <f t="shared" si="0"/>
        <v>100</v>
      </c>
      <c r="F27" s="54">
        <f t="shared" si="0"/>
        <v>100</v>
      </c>
      <c r="G27" s="54">
        <f t="shared" si="0"/>
        <v>100</v>
      </c>
      <c r="H27" s="54">
        <f t="shared" si="0"/>
        <v>100</v>
      </c>
      <c r="I27" s="54">
        <f t="shared" si="0"/>
        <v>100</v>
      </c>
      <c r="J27" s="54">
        <f t="shared" si="0"/>
        <v>100</v>
      </c>
      <c r="K27" s="54">
        <f t="shared" si="0"/>
        <v>100</v>
      </c>
      <c r="L27" s="54">
        <f t="shared" si="0"/>
        <v>100</v>
      </c>
      <c r="M27" s="54">
        <f t="shared" si="0"/>
        <v>100</v>
      </c>
      <c r="N27" s="54">
        <f t="shared" si="0"/>
        <v>100</v>
      </c>
      <c r="O27" s="54">
        <f t="shared" si="0"/>
        <v>100.00000000000001</v>
      </c>
      <c r="P27" s="54">
        <f t="shared" si="0"/>
        <v>100</v>
      </c>
    </row>
    <row r="28" ht="11.25">
      <c r="A28" s="7"/>
    </row>
    <row r="29" spans="1:16" ht="11.25">
      <c r="A29" s="8" t="s">
        <v>4</v>
      </c>
      <c r="B29" s="47">
        <f>+B13/B$11*100</f>
        <v>92.05718907682765</v>
      </c>
      <c r="C29" s="47">
        <f aca="true" t="shared" si="1" ref="C29:P29">+C13/C$11*100</f>
        <v>99.53053390140592</v>
      </c>
      <c r="D29" s="47">
        <f t="shared" si="1"/>
        <v>99.30279660356781</v>
      </c>
      <c r="E29" s="47">
        <f t="shared" si="1"/>
        <v>99.89738545423634</v>
      </c>
      <c r="F29" s="47">
        <f t="shared" si="1"/>
        <v>24.021143857271905</v>
      </c>
      <c r="G29" s="47">
        <f t="shared" si="1"/>
        <v>36.709208400646204</v>
      </c>
      <c r="H29" s="47">
        <f t="shared" si="1"/>
        <v>57.626860209807276</v>
      </c>
      <c r="I29" s="47">
        <f t="shared" si="1"/>
        <v>13.144152810223995</v>
      </c>
      <c r="J29" s="47">
        <f t="shared" si="1"/>
        <v>27.342117219445704</v>
      </c>
      <c r="K29" s="47">
        <f t="shared" si="1"/>
        <v>18.777470946956623</v>
      </c>
      <c r="L29" s="47">
        <f t="shared" si="1"/>
        <v>44.75806451612903</v>
      </c>
      <c r="M29" s="47">
        <f t="shared" si="1"/>
        <v>34.39900269433386</v>
      </c>
      <c r="N29" s="47">
        <f t="shared" si="1"/>
        <v>14.613669344848335</v>
      </c>
      <c r="O29" s="47">
        <f t="shared" si="1"/>
        <v>22.857142857142858</v>
      </c>
      <c r="P29" s="47">
        <f t="shared" si="1"/>
        <v>79.89778534923339</v>
      </c>
    </row>
    <row r="30" spans="1:16" ht="11.25">
      <c r="A30" s="9" t="s">
        <v>5</v>
      </c>
      <c r="B30" s="47">
        <f aca="true" t="shared" si="2" ref="B30:P39">+B14/B$11*100</f>
        <v>7.942810923172347</v>
      </c>
      <c r="C30" s="47">
        <f t="shared" si="2"/>
        <v>0.46946609859408234</v>
      </c>
      <c r="D30" s="47">
        <f t="shared" si="2"/>
        <v>0.6972033964321882</v>
      </c>
      <c r="E30" s="47">
        <f t="shared" si="2"/>
        <v>0.10261454576365867</v>
      </c>
      <c r="F30" s="47">
        <f t="shared" si="2"/>
        <v>75.97885614272809</v>
      </c>
      <c r="G30" s="47">
        <f t="shared" si="2"/>
        <v>63.2907915993538</v>
      </c>
      <c r="H30" s="47">
        <f t="shared" si="2"/>
        <v>42.37313979019273</v>
      </c>
      <c r="I30" s="47">
        <f t="shared" si="2"/>
        <v>86.855847189776</v>
      </c>
      <c r="J30" s="47">
        <f t="shared" si="2"/>
        <v>72.65788278055429</v>
      </c>
      <c r="K30" s="47">
        <f t="shared" si="2"/>
        <v>81.22252905304337</v>
      </c>
      <c r="L30" s="47">
        <f t="shared" si="2"/>
        <v>55.24193548387096</v>
      </c>
      <c r="M30" s="47">
        <f t="shared" si="2"/>
        <v>65.60099730566614</v>
      </c>
      <c r="N30" s="47">
        <f t="shared" si="2"/>
        <v>85.38633065515167</v>
      </c>
      <c r="O30" s="47">
        <f t="shared" si="2"/>
        <v>77.14285714285715</v>
      </c>
      <c r="P30" s="47">
        <f t="shared" si="2"/>
        <v>20.10221465076661</v>
      </c>
    </row>
    <row r="31" spans="1:16" ht="11.25">
      <c r="A31" s="10" t="s">
        <v>6</v>
      </c>
      <c r="B31" s="34">
        <f t="shared" si="2"/>
        <v>0.6422909716750764</v>
      </c>
      <c r="C31" s="34">
        <f t="shared" si="2"/>
        <v>0.0861256333451165</v>
      </c>
      <c r="D31" s="34">
        <f t="shared" si="2"/>
        <v>0.11150982417256569</v>
      </c>
      <c r="E31" s="34">
        <f t="shared" si="2"/>
        <v>0.04523540626859509</v>
      </c>
      <c r="F31" s="34">
        <f t="shared" si="2"/>
        <v>5.705524503161699</v>
      </c>
      <c r="G31" s="34">
        <f t="shared" si="2"/>
        <v>22.168012924071082</v>
      </c>
      <c r="H31" s="34">
        <f t="shared" si="2"/>
        <v>41.4674310807514</v>
      </c>
      <c r="I31" s="34">
        <f t="shared" si="2"/>
        <v>0.42599972516146767</v>
      </c>
      <c r="J31" s="34">
        <f t="shared" si="2"/>
        <v>1.4750870816295623</v>
      </c>
      <c r="K31" s="34">
        <f t="shared" si="2"/>
        <v>1.0286503279254402</v>
      </c>
      <c r="L31" s="34">
        <f t="shared" si="2"/>
        <v>2.09417273673257</v>
      </c>
      <c r="M31" s="34">
        <f t="shared" si="2"/>
        <v>0.42224635058511284</v>
      </c>
      <c r="N31" s="34">
        <f t="shared" si="2"/>
        <v>1.0774077089158673</v>
      </c>
      <c r="O31" s="34">
        <f t="shared" si="2"/>
        <v>1.0447761194029852</v>
      </c>
      <c r="P31" s="34">
        <f t="shared" si="2"/>
        <v>4.258943781942079</v>
      </c>
    </row>
    <row r="32" spans="1:16" ht="11.25">
      <c r="A32" s="10" t="s">
        <v>7</v>
      </c>
      <c r="B32" s="34">
        <f t="shared" si="2"/>
        <v>0.9214750305935996</v>
      </c>
      <c r="C32" s="34">
        <f t="shared" si="2"/>
        <v>0.04682257654405974</v>
      </c>
      <c r="D32" s="34">
        <f t="shared" si="2"/>
        <v>0.07174322208736339</v>
      </c>
      <c r="E32" s="34">
        <f t="shared" si="2"/>
        <v>0.006679053274557665</v>
      </c>
      <c r="F32" s="34">
        <f t="shared" si="2"/>
        <v>8.884160456187896</v>
      </c>
      <c r="G32" s="34">
        <f t="shared" si="2"/>
        <v>40.48626817447496</v>
      </c>
      <c r="H32" s="34">
        <f t="shared" si="2"/>
        <v>0.14027811661380826</v>
      </c>
      <c r="I32" s="34">
        <f t="shared" si="2"/>
        <v>85.93857358801704</v>
      </c>
      <c r="J32" s="34">
        <f t="shared" si="2"/>
        <v>0.06966530364985613</v>
      </c>
      <c r="K32" s="34">
        <f t="shared" si="2"/>
        <v>0.03451846738004832</v>
      </c>
      <c r="L32" s="34">
        <f t="shared" si="2"/>
        <v>0.10405827263267431</v>
      </c>
      <c r="M32" s="34">
        <f t="shared" si="2"/>
        <v>0.06032090722644469</v>
      </c>
      <c r="N32" s="34">
        <f t="shared" si="2"/>
        <v>0.026191908823841717</v>
      </c>
      <c r="O32" s="34">
        <f t="shared" si="2"/>
        <v>0.22743425728500355</v>
      </c>
      <c r="P32" s="34">
        <f t="shared" si="2"/>
        <v>0.17035775127768313</v>
      </c>
    </row>
    <row r="33" spans="1:16" ht="11.25">
      <c r="A33" s="11" t="s">
        <v>8</v>
      </c>
      <c r="B33" s="47">
        <f t="shared" si="2"/>
        <v>0.9281804770925184</v>
      </c>
      <c r="C33" s="47">
        <f t="shared" si="2"/>
        <v>0.1196146284892122</v>
      </c>
      <c r="D33" s="47">
        <f t="shared" si="2"/>
        <v>0.18520054178068937</v>
      </c>
      <c r="E33" s="47">
        <f t="shared" si="2"/>
        <v>0.013965293210438753</v>
      </c>
      <c r="F33" s="47">
        <f t="shared" si="2"/>
        <v>8.289224819331526</v>
      </c>
      <c r="G33" s="47">
        <f t="shared" si="2"/>
        <v>0.12116316639741519</v>
      </c>
      <c r="H33" s="47">
        <f t="shared" si="2"/>
        <v>0.1890705050012198</v>
      </c>
      <c r="I33" s="47">
        <f t="shared" si="2"/>
        <v>0.04466126150886354</v>
      </c>
      <c r="J33" s="47">
        <f t="shared" si="2"/>
        <v>70.81932454944722</v>
      </c>
      <c r="K33" s="47">
        <f t="shared" si="2"/>
        <v>0.015533310321021745</v>
      </c>
      <c r="L33" s="47">
        <f t="shared" si="2"/>
        <v>0.026014568158168577</v>
      </c>
      <c r="M33" s="47">
        <f t="shared" si="2"/>
        <v>0.028149756705674187</v>
      </c>
      <c r="N33" s="47">
        <f t="shared" si="2"/>
        <v>0.01274200969808516</v>
      </c>
      <c r="O33" s="47">
        <f t="shared" si="2"/>
        <v>0.05685856432125089</v>
      </c>
      <c r="P33" s="47">
        <f t="shared" si="2"/>
        <v>0</v>
      </c>
    </row>
    <row r="34" spans="1:16" ht="11.25">
      <c r="A34" s="10" t="s">
        <v>9</v>
      </c>
      <c r="B34" s="34">
        <f t="shared" si="2"/>
        <v>0.1703602501131544</v>
      </c>
      <c r="C34" s="34">
        <f t="shared" si="2"/>
        <v>0.014573914553449056</v>
      </c>
      <c r="D34" s="34">
        <f t="shared" si="2"/>
        <v>0.017464637250689162</v>
      </c>
      <c r="E34" s="34">
        <f t="shared" si="2"/>
        <v>0.009917382134949259</v>
      </c>
      <c r="F34" s="34">
        <f t="shared" si="2"/>
        <v>1.5886122402890694</v>
      </c>
      <c r="G34" s="34">
        <f t="shared" si="2"/>
        <v>0.14216478190630047</v>
      </c>
      <c r="H34" s="34">
        <f t="shared" si="2"/>
        <v>0.19212002927543304</v>
      </c>
      <c r="I34" s="34">
        <f t="shared" si="2"/>
        <v>0.08588704136319912</v>
      </c>
      <c r="J34" s="34">
        <f t="shared" si="2"/>
        <v>0.05149174617598061</v>
      </c>
      <c r="K34" s="34">
        <f t="shared" si="2"/>
        <v>2.5008629616845015</v>
      </c>
      <c r="L34" s="34">
        <f t="shared" si="2"/>
        <v>52.51040582726326</v>
      </c>
      <c r="M34" s="34">
        <f t="shared" si="2"/>
        <v>0.7962359753890699</v>
      </c>
      <c r="N34" s="34">
        <f t="shared" si="2"/>
        <v>0.07928361589919654</v>
      </c>
      <c r="O34" s="34">
        <f t="shared" si="2"/>
        <v>0.35536602700781805</v>
      </c>
      <c r="P34" s="34">
        <f t="shared" si="2"/>
        <v>0</v>
      </c>
    </row>
    <row r="35" spans="1:16" ht="11.25">
      <c r="A35" s="10" t="s">
        <v>10</v>
      </c>
      <c r="B35" s="34">
        <f t="shared" si="2"/>
        <v>0.5791829413441067</v>
      </c>
      <c r="C35" s="34">
        <f t="shared" si="2"/>
        <v>0.02736485019876339</v>
      </c>
      <c r="D35" s="34">
        <f t="shared" si="2"/>
        <v>0.042467966839805305</v>
      </c>
      <c r="E35" s="34">
        <f t="shared" si="2"/>
        <v>0.0030359333066171204</v>
      </c>
      <c r="F35" s="34">
        <f t="shared" si="2"/>
        <v>5.602839882565493</v>
      </c>
      <c r="G35" s="34">
        <f t="shared" si="2"/>
        <v>0.03231017770597738</v>
      </c>
      <c r="H35" s="34">
        <f t="shared" si="2"/>
        <v>0.02439619419370578</v>
      </c>
      <c r="I35" s="34">
        <f t="shared" si="2"/>
        <v>0.04122577985433558</v>
      </c>
      <c r="J35" s="34">
        <f t="shared" si="2"/>
        <v>0.024231409965167348</v>
      </c>
      <c r="K35" s="34">
        <f t="shared" si="2"/>
        <v>9.116327235070763</v>
      </c>
      <c r="L35" s="34">
        <f t="shared" si="2"/>
        <v>0.07804370447450572</v>
      </c>
      <c r="M35" s="34">
        <f t="shared" si="2"/>
        <v>63.654642699159524</v>
      </c>
      <c r="N35" s="34">
        <f t="shared" si="2"/>
        <v>0.007786783704385375</v>
      </c>
      <c r="O35" s="34">
        <f t="shared" si="2"/>
        <v>0.028429282160625444</v>
      </c>
      <c r="P35" s="34">
        <f t="shared" si="2"/>
        <v>0</v>
      </c>
    </row>
    <row r="36" spans="1:16" ht="11.25">
      <c r="A36" s="10" t="s">
        <v>11</v>
      </c>
      <c r="B36" s="34">
        <f t="shared" si="2"/>
        <v>4.271544040813818</v>
      </c>
      <c r="C36" s="34">
        <f t="shared" si="2"/>
        <v>0.1185680973909592</v>
      </c>
      <c r="D36" s="34">
        <f t="shared" si="2"/>
        <v>0.18381844818531112</v>
      </c>
      <c r="E36" s="34">
        <f t="shared" si="2"/>
        <v>0.013459304326002565</v>
      </c>
      <c r="F36" s="34">
        <f t="shared" si="2"/>
        <v>42.079522357723576</v>
      </c>
      <c r="G36" s="34">
        <f t="shared" si="2"/>
        <v>0.21809369951534732</v>
      </c>
      <c r="H36" s="34">
        <f t="shared" si="2"/>
        <v>0.24701146621127104</v>
      </c>
      <c r="I36" s="34">
        <f t="shared" si="2"/>
        <v>0.1855160093445101</v>
      </c>
      <c r="J36" s="34">
        <f t="shared" si="2"/>
        <v>0.07572315614114797</v>
      </c>
      <c r="K36" s="34">
        <f t="shared" si="2"/>
        <v>68.4949948222299</v>
      </c>
      <c r="L36" s="34">
        <f t="shared" si="2"/>
        <v>0.36420395421436</v>
      </c>
      <c r="M36" s="34">
        <f t="shared" si="2"/>
        <v>0.6192946475248321</v>
      </c>
      <c r="N36" s="34">
        <f t="shared" si="2"/>
        <v>84.15106360386507</v>
      </c>
      <c r="O36" s="34">
        <f t="shared" si="2"/>
        <v>0.22743425728500355</v>
      </c>
      <c r="P36" s="34">
        <f t="shared" si="2"/>
        <v>0</v>
      </c>
    </row>
    <row r="37" spans="1:16" ht="11.25">
      <c r="A37" s="11" t="s">
        <v>12</v>
      </c>
      <c r="B37" s="47">
        <f t="shared" si="2"/>
        <v>0.42321146184321545</v>
      </c>
      <c r="C37" s="47">
        <f t="shared" si="2"/>
        <v>0.05565995026264054</v>
      </c>
      <c r="D37" s="47">
        <f t="shared" si="2"/>
        <v>0.08405641957346079</v>
      </c>
      <c r="E37" s="47">
        <f t="shared" si="2"/>
        <v>0.009917382134949259</v>
      </c>
      <c r="F37" s="47">
        <f t="shared" si="2"/>
        <v>3.769337172538392</v>
      </c>
      <c r="G37" s="47">
        <f t="shared" si="2"/>
        <v>0.09854604200323103</v>
      </c>
      <c r="H37" s="47">
        <f t="shared" si="2"/>
        <v>0.10368382532324957</v>
      </c>
      <c r="I37" s="47">
        <f t="shared" si="2"/>
        <v>0.09275800467225505</v>
      </c>
      <c r="J37" s="47">
        <f t="shared" si="2"/>
        <v>0.07572315614114797</v>
      </c>
      <c r="K37" s="47">
        <f t="shared" si="2"/>
        <v>0.024738234955701297</v>
      </c>
      <c r="L37" s="47">
        <f t="shared" si="2"/>
        <v>0.06503642039542144</v>
      </c>
      <c r="M37" s="47">
        <f t="shared" si="2"/>
        <v>0.01608557526038525</v>
      </c>
      <c r="N37" s="47">
        <f t="shared" si="2"/>
        <v>0.024068240540827523</v>
      </c>
      <c r="O37" s="47">
        <f t="shared" si="2"/>
        <v>75.00355366027009</v>
      </c>
      <c r="P37" s="47">
        <f t="shared" si="2"/>
        <v>0</v>
      </c>
    </row>
    <row r="38" spans="1:16" ht="11.25">
      <c r="A38" s="10" t="s">
        <v>13</v>
      </c>
      <c r="B38" s="34">
        <f t="shared" si="2"/>
        <v>0.004609994468006639</v>
      </c>
      <c r="C38" s="34">
        <f t="shared" si="2"/>
        <v>0.0003488436994176636</v>
      </c>
      <c r="D38" s="34">
        <f t="shared" si="2"/>
        <v>0.0003769346169213488</v>
      </c>
      <c r="E38" s="34">
        <f t="shared" si="2"/>
        <v>0.000303593330661712</v>
      </c>
      <c r="F38" s="34">
        <f t="shared" si="2"/>
        <v>0.043402777777777776</v>
      </c>
      <c r="G38" s="34">
        <f t="shared" si="2"/>
        <v>0.014539579967689823</v>
      </c>
      <c r="H38" s="34">
        <f t="shared" si="2"/>
        <v>0.009148572822639669</v>
      </c>
      <c r="I38" s="34">
        <f t="shared" si="2"/>
        <v>0.02061288992716779</v>
      </c>
      <c r="J38" s="34">
        <f t="shared" si="2"/>
        <v>0.012115704982583674</v>
      </c>
      <c r="K38" s="34">
        <f t="shared" si="2"/>
        <v>0.006903693476009665</v>
      </c>
      <c r="L38" s="34">
        <f t="shared" si="2"/>
        <v>0</v>
      </c>
      <c r="M38" s="34">
        <f t="shared" si="2"/>
        <v>0.004021393815096312</v>
      </c>
      <c r="N38" s="34">
        <f t="shared" si="2"/>
        <v>0.007786783704385375</v>
      </c>
      <c r="O38" s="34">
        <f t="shared" si="2"/>
        <v>0.042643923240938165</v>
      </c>
      <c r="P38" s="34">
        <f t="shared" si="2"/>
        <v>15.67291311754685</v>
      </c>
    </row>
    <row r="39" spans="1:16" ht="11.25">
      <c r="A39" s="12" t="s">
        <v>14</v>
      </c>
      <c r="B39" s="47">
        <f t="shared" si="2"/>
        <v>0.001955755228851301</v>
      </c>
      <c r="C39" s="47">
        <f t="shared" si="2"/>
        <v>0.00038760411046407067</v>
      </c>
      <c r="D39" s="47">
        <f t="shared" si="2"/>
        <v>0.0005654019253820233</v>
      </c>
      <c r="E39" s="47">
        <f t="shared" si="2"/>
        <v>0.00010119777688723735</v>
      </c>
      <c r="F39" s="47">
        <f t="shared" si="2"/>
        <v>0.01623193315266486</v>
      </c>
      <c r="G39" s="47">
        <f t="shared" si="2"/>
        <v>0.009693053311793215</v>
      </c>
      <c r="H39" s="47">
        <f t="shared" si="2"/>
        <v>0</v>
      </c>
      <c r="I39" s="47">
        <f t="shared" si="2"/>
        <v>0.02061288992716779</v>
      </c>
      <c r="J39" s="47">
        <f t="shared" si="2"/>
        <v>0.05452067242162653</v>
      </c>
      <c r="K39" s="47">
        <f t="shared" si="2"/>
        <v>0</v>
      </c>
      <c r="L39" s="47">
        <f t="shared" si="2"/>
        <v>0</v>
      </c>
      <c r="M39" s="47">
        <f t="shared" si="2"/>
        <v>0</v>
      </c>
      <c r="N39" s="47">
        <f t="shared" si="2"/>
        <v>0</v>
      </c>
      <c r="O39" s="47">
        <f t="shared" si="2"/>
        <v>0.15636105188343996</v>
      </c>
      <c r="P39" s="47">
        <f t="shared" si="2"/>
        <v>0</v>
      </c>
    </row>
    <row r="40" ht="11.25">
      <c r="A40" s="13"/>
    </row>
    <row r="41" ht="11.25">
      <c r="A41" s="14" t="s">
        <v>16</v>
      </c>
    </row>
    <row r="42" spans="1:3" ht="11.25">
      <c r="A42" s="15"/>
      <c r="C42" s="47"/>
    </row>
    <row r="43" spans="1:16" s="54" customFormat="1" ht="11.25">
      <c r="A43" s="7" t="s">
        <v>3</v>
      </c>
      <c r="B43" s="54">
        <f>+C43+F43</f>
        <v>100</v>
      </c>
      <c r="C43" s="55">
        <f>+C11/$B11*100</f>
        <v>90.10276096759593</v>
      </c>
      <c r="D43" s="55">
        <f aca="true" t="shared" si="3" ref="D43:P43">+D11/$B11*100</f>
        <v>55.591923289692055</v>
      </c>
      <c r="E43" s="55">
        <f t="shared" si="3"/>
        <v>34.51083767790388</v>
      </c>
      <c r="F43" s="55">
        <f t="shared" si="3"/>
        <v>9.89723903240407</v>
      </c>
      <c r="G43" s="55">
        <f t="shared" si="3"/>
        <v>2.161808011890992</v>
      </c>
      <c r="H43" s="55">
        <f t="shared" si="3"/>
        <v>1.1452343832944976</v>
      </c>
      <c r="I43" s="55">
        <f t="shared" si="3"/>
        <v>1.0165736285964941</v>
      </c>
      <c r="J43" s="55">
        <f t="shared" si="3"/>
        <v>1.1530224800093878</v>
      </c>
      <c r="K43" s="55">
        <f t="shared" si="3"/>
        <v>6.070524533552378</v>
      </c>
      <c r="L43" s="55">
        <f t="shared" si="3"/>
        <v>0.2684972535608715</v>
      </c>
      <c r="M43" s="55">
        <f t="shared" si="3"/>
        <v>0.8684600942115234</v>
      </c>
      <c r="N43" s="55">
        <f t="shared" si="3"/>
        <v>4.9335671857799825</v>
      </c>
      <c r="O43" s="55">
        <f t="shared" si="3"/>
        <v>0.49138350124888935</v>
      </c>
      <c r="P43" s="55">
        <f t="shared" si="3"/>
        <v>0.020500505702423462</v>
      </c>
    </row>
    <row r="44" ht="11.25">
      <c r="A44" s="16"/>
    </row>
    <row r="45" spans="1:16" ht="11.25">
      <c r="A45" s="8" t="s">
        <v>4</v>
      </c>
      <c r="B45" s="51">
        <f>+C45+F45</f>
        <v>100</v>
      </c>
      <c r="C45" s="47">
        <f>+C13/$B13*100</f>
        <v>97.4174422989521</v>
      </c>
      <c r="D45" s="47">
        <f>+D13/$B13*100</f>
        <v>59.9674344458886</v>
      </c>
      <c r="E45" s="47">
        <f>+E13/$B13*100</f>
        <v>37.4500078530635</v>
      </c>
      <c r="F45" s="47">
        <f>+F13/$B13*100</f>
        <v>2.58255770104791</v>
      </c>
      <c r="G45" s="47">
        <f>+G13/$B13*100</f>
        <v>0.8620539213343076</v>
      </c>
      <c r="H45" s="47">
        <f>+H13/$B13*100</f>
        <v>0.7169050280092598</v>
      </c>
      <c r="I45" s="47">
        <f>+I13/$B13*100</f>
        <v>0.1451488933250478</v>
      </c>
      <c r="J45" s="47">
        <f>+J13/$B13*100</f>
        <v>0.3424618557358093</v>
      </c>
      <c r="K45" s="47">
        <f>+K13/$B13*100</f>
        <v>1.2382422188280802</v>
      </c>
      <c r="L45" s="47">
        <f>+L13/$B13*100</f>
        <v>0.13054295398104793</v>
      </c>
      <c r="M45" s="47">
        <f>+M13/$B13*100</f>
        <v>0.32451741597032374</v>
      </c>
      <c r="N45" s="47">
        <f>+N13/$B13*100</f>
        <v>0.7831818488767085</v>
      </c>
      <c r="O45" s="47">
        <f>+O13/$B13*100</f>
        <v>0.12200701540338571</v>
      </c>
      <c r="P45" s="47">
        <f>+P13/$B13*100</f>
        <v>0.01779268974632708</v>
      </c>
    </row>
    <row r="46" spans="1:16" ht="11.25">
      <c r="A46" s="9" t="s">
        <v>5</v>
      </c>
      <c r="B46" s="51">
        <f aca="true" t="shared" si="4" ref="B46:B55">+C46+F46</f>
        <v>100</v>
      </c>
      <c r="C46" s="47">
        <f>+C14/$B14*100</f>
        <v>5.325594688475575</v>
      </c>
      <c r="D46" s="47">
        <f>+D14/$B14*100</f>
        <v>4.879743217693356</v>
      </c>
      <c r="E46" s="47">
        <f>+E14/$B14*100</f>
        <v>0.44585147078221876</v>
      </c>
      <c r="F46" s="47">
        <f>+F14/$B14*100</f>
        <v>94.67440531152442</v>
      </c>
      <c r="G46" s="47">
        <f>+G14/$B14*100</f>
        <v>17.225959635931932</v>
      </c>
      <c r="H46" s="47">
        <f>+H14/$B14*100</f>
        <v>6.10957217605417</v>
      </c>
      <c r="I46" s="47">
        <f>+I14/$B14*100</f>
        <v>11.116387459877766</v>
      </c>
      <c r="J46" s="47">
        <f>+J14/$B14*100</f>
        <v>10.547421184540298</v>
      </c>
      <c r="K46" s="47">
        <f>+K14/$B14*100</f>
        <v>62.0766829354087</v>
      </c>
      <c r="L46" s="47">
        <f>+L14/$B14*100</f>
        <v>1.867387767664776</v>
      </c>
      <c r="M46" s="47">
        <f>+M14/$B14*100</f>
        <v>7.172756452534845</v>
      </c>
      <c r="N46" s="47">
        <f>+N14/$B14*100</f>
        <v>53.03653871520908</v>
      </c>
      <c r="O46" s="47">
        <f>+O14/$B14*100</f>
        <v>4.772457459438069</v>
      </c>
      <c r="P46" s="47">
        <f>+P14/$B14*100</f>
        <v>0.05188409620542584</v>
      </c>
    </row>
    <row r="47" spans="1:16" ht="11.25">
      <c r="A47" s="10" t="s">
        <v>6</v>
      </c>
      <c r="B47" s="56">
        <f t="shared" si="4"/>
        <v>100</v>
      </c>
      <c r="C47" s="34">
        <f>+C15/$B15*100</f>
        <v>12.08199662878582</v>
      </c>
      <c r="D47" s="34">
        <f>+D15/$B15*100</f>
        <v>9.651459953237996</v>
      </c>
      <c r="E47" s="34">
        <f>+E15/$B15*100</f>
        <v>2.430536675547822</v>
      </c>
      <c r="F47" s="34">
        <f>+F15/$B15*100</f>
        <v>87.91800337121418</v>
      </c>
      <c r="G47" s="34">
        <f>+G15/$B15*100</f>
        <v>74.61258224131369</v>
      </c>
      <c r="H47" s="34">
        <f>+H15/$B15*100</f>
        <v>73.93833940514382</v>
      </c>
      <c r="I47" s="34">
        <f>+I15/$B15*100</f>
        <v>0.6742428361698657</v>
      </c>
      <c r="J47" s="34">
        <f>+J15/$B15*100</f>
        <v>2.648034364634876</v>
      </c>
      <c r="K47" s="34">
        <f>+K15/$B15*100</f>
        <v>9.722146702191289</v>
      </c>
      <c r="L47" s="34">
        <f>+L15/$B15*100</f>
        <v>0.8754281985753901</v>
      </c>
      <c r="M47" s="34">
        <f>+M15/$B15*100</f>
        <v>0.5709314338535153</v>
      </c>
      <c r="N47" s="34">
        <f>+N15/$B15*100</f>
        <v>8.275787069762384</v>
      </c>
      <c r="O47" s="34">
        <f>+O15/$B15*100</f>
        <v>0.7993040073949215</v>
      </c>
      <c r="P47" s="34">
        <f>+P15/$B15*100</f>
        <v>0.13593605567940842</v>
      </c>
    </row>
    <row r="48" spans="1:16" ht="11.25">
      <c r="A48" s="10" t="s">
        <v>7</v>
      </c>
      <c r="B48" s="56">
        <f t="shared" si="4"/>
        <v>100</v>
      </c>
      <c r="C48" s="34">
        <f>+C16/$B16*100</f>
        <v>4.578358916050786</v>
      </c>
      <c r="D48" s="34">
        <f>+D16/$B16*100</f>
        <v>4.328216789842713</v>
      </c>
      <c r="E48" s="34">
        <f>+E16/$B16*100</f>
        <v>0.25014212620807275</v>
      </c>
      <c r="F48" s="34">
        <f>+F16/$B16*100</f>
        <v>95.42164108394921</v>
      </c>
      <c r="G48" s="34">
        <f>+G16/$B16*100</f>
        <v>94.98199734697745</v>
      </c>
      <c r="H48" s="34">
        <f>+H16/$B16*100</f>
        <v>0.17434148190259616</v>
      </c>
      <c r="I48" s="34">
        <f>+I16/$B16*100</f>
        <v>94.80765586507486</v>
      </c>
      <c r="J48" s="34">
        <f>+J16/$B16*100</f>
        <v>0.08717074095129808</v>
      </c>
      <c r="K48" s="34">
        <f>+K16/$B16*100</f>
        <v>0.22740193291642977</v>
      </c>
      <c r="L48" s="34">
        <f>+L16/$B16*100</f>
        <v>0.030320257722190637</v>
      </c>
      <c r="M48" s="34">
        <f>+M16/$B16*100</f>
        <v>0.05685048322910744</v>
      </c>
      <c r="N48" s="34">
        <f>+N16/$B16*100</f>
        <v>0.1402311919651317</v>
      </c>
      <c r="O48" s="34">
        <f>+O16/$B16*100</f>
        <v>0.12128103088876255</v>
      </c>
      <c r="P48" s="34">
        <f>+P16/$B16*100</f>
        <v>0.0037900322152738296</v>
      </c>
    </row>
    <row r="49" spans="1:16" ht="11.25">
      <c r="A49" s="11" t="s">
        <v>8</v>
      </c>
      <c r="B49" s="51">
        <f t="shared" si="4"/>
        <v>100.00000000000001</v>
      </c>
      <c r="C49" s="47">
        <f>+C17/$B17*100</f>
        <v>11.611543816081573</v>
      </c>
      <c r="D49" s="47">
        <f>+D17/$B17*100</f>
        <v>11.092297851525755</v>
      </c>
      <c r="E49" s="47">
        <f>+E17/$B17*100</f>
        <v>0.519245964555819</v>
      </c>
      <c r="F49" s="47">
        <f>+F17/$B17*100</f>
        <v>88.38845618391844</v>
      </c>
      <c r="G49" s="47">
        <f>+G17/$B17*100</f>
        <v>0.28219889378033636</v>
      </c>
      <c r="H49" s="47">
        <f>+H17/$B17*100</f>
        <v>0.23328441885841142</v>
      </c>
      <c r="I49" s="47">
        <f>+I17/$B17*100</f>
        <v>0.04891447492192497</v>
      </c>
      <c r="J49" s="47">
        <f>+J17/$B17*100</f>
        <v>87.9745644730406</v>
      </c>
      <c r="K49" s="47">
        <f>+K17/$B17*100</f>
        <v>0.1015916017609211</v>
      </c>
      <c r="L49" s="47">
        <f>+L17/$B17*100</f>
        <v>0.0075253038341423035</v>
      </c>
      <c r="M49" s="47">
        <f>+M17/$B17*100</f>
        <v>0.026338563419498064</v>
      </c>
      <c r="N49" s="47">
        <f>+N17/$B17*100</f>
        <v>0.06772773450728073</v>
      </c>
      <c r="O49" s="47">
        <f>+O17/$B17*100</f>
        <v>0.030101215336569214</v>
      </c>
      <c r="P49" s="47">
        <f>+P17/$B17*100</f>
        <v>0</v>
      </c>
    </row>
    <row r="50" spans="1:16" ht="11.25">
      <c r="A50" s="10" t="s">
        <v>9</v>
      </c>
      <c r="B50" s="56">
        <f t="shared" si="4"/>
        <v>100</v>
      </c>
      <c r="C50" s="34">
        <f>+C18/$B18*100</f>
        <v>7.708077080770807</v>
      </c>
      <c r="D50" s="34">
        <f>+D18/$B18*100</f>
        <v>5.699056990569906</v>
      </c>
      <c r="E50" s="34">
        <f>+E18/$B18*100</f>
        <v>2.009020090200902</v>
      </c>
      <c r="F50" s="34">
        <f>+F18/$B18*100</f>
        <v>92.2919229192292</v>
      </c>
      <c r="G50" s="34">
        <f>+G18/$B18*100</f>
        <v>1.8040180401804016</v>
      </c>
      <c r="H50" s="34">
        <f>+H18/$B18*100</f>
        <v>1.2915129151291513</v>
      </c>
      <c r="I50" s="34">
        <f>+I18/$B18*100</f>
        <v>0.5125051250512505</v>
      </c>
      <c r="J50" s="34">
        <f>+J18/$B18*100</f>
        <v>0.34850348503485035</v>
      </c>
      <c r="K50" s="34">
        <f>+K18/$B18*100</f>
        <v>89.11439114391145</v>
      </c>
      <c r="L50" s="34">
        <f>+L18/$B18*100</f>
        <v>82.75932759327593</v>
      </c>
      <c r="M50" s="34">
        <f>+M18/$B18*100</f>
        <v>4.059040590405904</v>
      </c>
      <c r="N50" s="34">
        <f>+N18/$B18*100</f>
        <v>2.2960229602296023</v>
      </c>
      <c r="O50" s="34">
        <f>+O18/$B18*100</f>
        <v>1.025010250102501</v>
      </c>
      <c r="P50" s="34">
        <f>+P18/$B18*100</f>
        <v>0</v>
      </c>
    </row>
    <row r="51" spans="1:16" ht="11.25">
      <c r="A51" s="10" t="s">
        <v>10</v>
      </c>
      <c r="B51" s="56">
        <f t="shared" si="4"/>
        <v>100</v>
      </c>
      <c r="C51" s="34">
        <f>+C19/$B19*100</f>
        <v>4.257115291847564</v>
      </c>
      <c r="D51" s="34">
        <f>+D19/$B19*100</f>
        <v>4.076218041485769</v>
      </c>
      <c r="E51" s="34">
        <f>+E19/$B19*100</f>
        <v>0.1808972503617945</v>
      </c>
      <c r="F51" s="34">
        <f>+F19/$B19*100</f>
        <v>95.74288470815243</v>
      </c>
      <c r="G51" s="34">
        <f>+G19/$B19*100</f>
        <v>0.120598166907863</v>
      </c>
      <c r="H51" s="34">
        <f>+H19/$B19*100</f>
        <v>0.0482392667631452</v>
      </c>
      <c r="I51" s="34">
        <f>+I19/$B19*100</f>
        <v>0.0723589001447178</v>
      </c>
      <c r="J51" s="34">
        <f>+J19/$B19*100</f>
        <v>0.0482392667631452</v>
      </c>
      <c r="K51" s="34">
        <f>+K19/$B19*100</f>
        <v>95.54992764109986</v>
      </c>
      <c r="L51" s="34">
        <f>+L19/$B19*100</f>
        <v>0.0361794500723589</v>
      </c>
      <c r="M51" s="34">
        <f>+M19/$B19*100</f>
        <v>95.44741919922816</v>
      </c>
      <c r="N51" s="34">
        <f>+N19/$B19*100</f>
        <v>0.06632899179932465</v>
      </c>
      <c r="O51" s="34">
        <f>+O19/$B19*100</f>
        <v>0.0241196333815726</v>
      </c>
      <c r="P51" s="34">
        <f>+P19/$B19*100</f>
        <v>0</v>
      </c>
    </row>
    <row r="52" spans="1:16" ht="11.25">
      <c r="A52" s="10" t="s">
        <v>11</v>
      </c>
      <c r="B52" s="56">
        <f t="shared" si="4"/>
        <v>100</v>
      </c>
      <c r="C52" s="34">
        <f>+C20/$B20*100</f>
        <v>2.501042441684586</v>
      </c>
      <c r="D52" s="34">
        <f>+D20/$B20*100</f>
        <v>2.392301465959169</v>
      </c>
      <c r="E52" s="34">
        <f>+E20/$B20*100</f>
        <v>0.10874097572541677</v>
      </c>
      <c r="F52" s="34">
        <f>+F20/$B20*100</f>
        <v>97.49895755831541</v>
      </c>
      <c r="G52" s="34">
        <f>+G20/$B20*100</f>
        <v>0.11037617836790424</v>
      </c>
      <c r="H52" s="34">
        <f>+H20/$B20*100</f>
        <v>0.06622570702074254</v>
      </c>
      <c r="I52" s="34">
        <f>+I20/$B20*100</f>
        <v>0.0441504713471617</v>
      </c>
      <c r="J52" s="34">
        <f>+J20/$B20*100</f>
        <v>0.020440033031093378</v>
      </c>
      <c r="K52" s="34">
        <f>+K20/$B20*100</f>
        <v>97.34197810463662</v>
      </c>
      <c r="L52" s="34">
        <f>+L20/$B20*100</f>
        <v>0.022892836994824584</v>
      </c>
      <c r="M52" s="34">
        <f>+M20/$B20*100</f>
        <v>0.1259106034715352</v>
      </c>
      <c r="N52" s="34">
        <f>+N20/$B20*100</f>
        <v>97.19317466417026</v>
      </c>
      <c r="O52" s="34">
        <f>+O20/$B20*100</f>
        <v>0.026163242279799527</v>
      </c>
      <c r="P52" s="34">
        <f>+P20/$B20*100</f>
        <v>0</v>
      </c>
    </row>
    <row r="53" spans="1:16" ht="11.25">
      <c r="A53" s="11" t="s">
        <v>12</v>
      </c>
      <c r="B53" s="51">
        <f t="shared" si="4"/>
        <v>100</v>
      </c>
      <c r="C53" s="47">
        <f>+C21/$B21*100</f>
        <v>11.850140287176101</v>
      </c>
      <c r="D53" s="47">
        <f>+D21/$B21*100</f>
        <v>11.04142597788414</v>
      </c>
      <c r="E53" s="47">
        <f>+E21/$B21*100</f>
        <v>0.8087143092919623</v>
      </c>
      <c r="F53" s="47">
        <f>+F21/$B21*100</f>
        <v>88.1498597128239</v>
      </c>
      <c r="G53" s="47">
        <f>+G21/$B21*100</f>
        <v>0.503383396600099</v>
      </c>
      <c r="H53" s="47">
        <f>+H21/$B21*100</f>
        <v>0.2805743522033339</v>
      </c>
      <c r="I53" s="47">
        <f>+I21/$B21*100</f>
        <v>0.22280904439676516</v>
      </c>
      <c r="J53" s="47">
        <f>+J21/$B21*100</f>
        <v>0.2063046707377455</v>
      </c>
      <c r="K53" s="47">
        <f>+K21/$B21*100</f>
        <v>0.35484403366892225</v>
      </c>
      <c r="L53" s="47">
        <f>+L21/$B21*100</f>
        <v>0.0412609341475491</v>
      </c>
      <c r="M53" s="47">
        <f>+M21/$B21*100</f>
        <v>0.03300874731803928</v>
      </c>
      <c r="N53" s="47">
        <f>+N21/$B21*100</f>
        <v>0.2805743522033339</v>
      </c>
      <c r="O53" s="47">
        <f>+O21/$B21*100</f>
        <v>87.08532761181714</v>
      </c>
      <c r="P53" s="47">
        <f>+P21/$B21*100</f>
        <v>0</v>
      </c>
    </row>
    <row r="54" spans="1:16" ht="11.25">
      <c r="A54" s="10" t="s">
        <v>13</v>
      </c>
      <c r="B54" s="56">
        <f t="shared" si="4"/>
        <v>99.99999999999999</v>
      </c>
      <c r="C54" s="34">
        <f aca="true" t="shared" si="5" ref="C54:P55">+C22/$B22*100</f>
        <v>6.8181818181818175</v>
      </c>
      <c r="D54" s="34">
        <f t="shared" si="5"/>
        <v>4.545454545454546</v>
      </c>
      <c r="E54" s="34">
        <f t="shared" si="5"/>
        <v>2.272727272727273</v>
      </c>
      <c r="F54" s="34">
        <f t="shared" si="5"/>
        <v>93.18181818181817</v>
      </c>
      <c r="G54" s="34">
        <f t="shared" si="5"/>
        <v>6.8181818181818175</v>
      </c>
      <c r="H54" s="34">
        <f t="shared" si="5"/>
        <v>2.272727272727273</v>
      </c>
      <c r="I54" s="34">
        <f t="shared" si="5"/>
        <v>4.545454545454546</v>
      </c>
      <c r="J54" s="34">
        <f t="shared" si="5"/>
        <v>3.0303030303030303</v>
      </c>
      <c r="K54" s="34">
        <f t="shared" si="5"/>
        <v>9.090909090909092</v>
      </c>
      <c r="L54" s="34">
        <f t="shared" si="5"/>
        <v>0</v>
      </c>
      <c r="M54" s="34">
        <f t="shared" si="5"/>
        <v>0.7575757575757576</v>
      </c>
      <c r="N54" s="34">
        <f t="shared" si="5"/>
        <v>8.333333333333332</v>
      </c>
      <c r="O54" s="34">
        <f t="shared" si="5"/>
        <v>4.545454545454546</v>
      </c>
      <c r="P54" s="34">
        <f t="shared" si="5"/>
        <v>69.6969696969697</v>
      </c>
    </row>
    <row r="55" spans="1:16" ht="11.25">
      <c r="A55" s="12" t="s">
        <v>14</v>
      </c>
      <c r="B55" s="51">
        <f t="shared" si="4"/>
        <v>100</v>
      </c>
      <c r="C55" s="47">
        <f aca="true" t="shared" si="6" ref="C55:P55">+C23/$B23*100</f>
        <v>17.857142857142858</v>
      </c>
      <c r="D55" s="47">
        <f t="shared" si="6"/>
        <v>16.071428571428573</v>
      </c>
      <c r="E55" s="47">
        <f t="shared" si="6"/>
        <v>1.7857142857142856</v>
      </c>
      <c r="F55" s="47">
        <f t="shared" si="6"/>
        <v>82.14285714285714</v>
      </c>
      <c r="G55" s="47">
        <f t="shared" si="6"/>
        <v>10.714285714285714</v>
      </c>
      <c r="H55" s="47">
        <f t="shared" si="6"/>
        <v>0</v>
      </c>
      <c r="I55" s="47">
        <f t="shared" si="6"/>
        <v>10.714285714285714</v>
      </c>
      <c r="J55" s="47">
        <f t="shared" si="6"/>
        <v>32.142857142857146</v>
      </c>
      <c r="K55" s="47">
        <f t="shared" si="6"/>
        <v>0</v>
      </c>
      <c r="L55" s="47">
        <f t="shared" si="6"/>
        <v>0</v>
      </c>
      <c r="M55" s="47">
        <f t="shared" si="6"/>
        <v>0</v>
      </c>
      <c r="N55" s="47">
        <f t="shared" si="6"/>
        <v>0</v>
      </c>
      <c r="O55" s="47">
        <f t="shared" si="6"/>
        <v>39.285714285714285</v>
      </c>
      <c r="P55" s="47">
        <f t="shared" si="6"/>
        <v>0</v>
      </c>
    </row>
    <row r="56" ht="11.25">
      <c r="A56" s="13"/>
    </row>
    <row r="57" ht="11.25">
      <c r="A57" s="1" t="s">
        <v>17</v>
      </c>
    </row>
  </sheetData>
  <printOptions/>
  <pageMargins left="0.75" right="0.75" top="1" bottom="1" header="0" footer="0"/>
  <pageSetup orientation="portrait" paperSize="9"/>
  <legacyDrawing r:id="rId2"/>
  <oleObjects>
    <oleObject progId="PBrush" shapeId="93171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estadistica</cp:lastModifiedBy>
  <dcterms:created xsi:type="dcterms:W3CDTF">2003-09-30T11:56:01Z</dcterms:created>
  <dcterms:modified xsi:type="dcterms:W3CDTF">2003-10-01T10:36:38Z</dcterms:modified>
  <cp:category/>
  <cp:version/>
  <cp:contentType/>
  <cp:contentStatus/>
</cp:coreProperties>
</file>