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<sst xmlns="http://schemas.openxmlformats.org/spreadsheetml/2006/main" count="88" uniqueCount="40">
  <si>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Francia</t>
  </si>
  <si>
    <t xml:space="preserve">Bélgica </t>
  </si>
  <si>
    <t>Luxemburgo</t>
  </si>
  <si>
    <t>Países Bajos</t>
  </si>
  <si>
    <t>Alemania</t>
  </si>
  <si>
    <t>Italia</t>
  </si>
  <si>
    <t>Reino Unido</t>
  </si>
  <si>
    <t>Irlanda</t>
  </si>
  <si>
    <t>Dinamarca</t>
  </si>
  <si>
    <t>Grecia</t>
  </si>
  <si>
    <t>Portugal</t>
  </si>
  <si>
    <t>Suecia</t>
  </si>
  <si>
    <t>Finlandia</t>
  </si>
  <si>
    <t>Austria</t>
  </si>
  <si>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</si>
  <si>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</si>
  <si>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</si>
  <si>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</si>
  <si>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</si>
  <si>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</si>
  <si>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</si>
  <si>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</si>
  <si>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</si>
  <si>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</si>
  <si>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</si>
  <si>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</si>
  <si>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</si>
  <si>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</si>
  <si>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</si>
  <si>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</si>
  <si>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</si>
  <si>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>Murcia</t>
  </si>
  <si>
    <t>Navarra</t>
  </si>
  <si>
    <t>Sin determinar</t>
  </si>
  <si>
    <t>Comercio Intracomunitario por Comunidades Autónomas según Países. 2004</t>
  </si>
  <si>
    <t>Total</t>
  </si>
  <si>
    <t>Miles Ptas.</t>
  </si>
  <si>
    <t>Introducciones</t>
  </si>
  <si>
    <t>Expediciones</t>
  </si>
  <si>
    <t>Miles Euros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</si>
</sst>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"/>
  <sheetViews>
    <sheetView tabSelected="1" workbookViewId="0" topLeftCell="A1">
      <selection activeCell="B53" sqref="B53"/>
    </sheetView>
  </sheetViews>
  <sheetFormatPr defaultColWidth="11.421875" defaultRowHeight="12.75"/>
  <cols>
    <col min="1" max="1" width="3.140625" style="0" customWidth="1"/>
    <col min="2" max="2" width="20.7109375" style="3" customWidth="1"/>
    <col min="3" max="3" width="11.140625" style="2" bestFit="1" customWidth="1"/>
    <col min="4" max="4" width="16.421875" style="3" bestFit="1" customWidth="1"/>
    <col min="5" max="5" width="11.7109375" style="2" bestFit="1" customWidth="1"/>
    <col min="6" max="6" width="15.28125" style="3" bestFit="1" customWidth="1"/>
    <col min="7" max="7" width="11.7109375" style="2" bestFit="1" customWidth="1"/>
    <col min="8" max="8" width="15.28125" style="3" bestFit="1" customWidth="1"/>
    <col min="9" max="9" width="11.7109375" style="2" bestFit="1" customWidth="1"/>
    <col min="10" max="10" width="12.7109375" style="3" customWidth="1"/>
    <col min="11" max="11" width="11.7109375" style="2" bestFit="1" customWidth="1"/>
    <col min="12" max="12" width="15.28125" style="3" bestFit="1" customWidth="1"/>
    <col min="13" max="13" width="11.7109375" style="2" bestFit="1" customWidth="1"/>
    <col min="14" max="14" width="12.7109375" style="2" customWidth="1"/>
    <col min="15" max="15" width="11.7109375" style="2" bestFit="1" customWidth="1"/>
    <col min="16" max="16" width="15.28125" style="3" bestFit="1" customWidth="1"/>
    <col min="17" max="17" width="11.7109375" style="2" bestFit="1" customWidth="1"/>
    <col min="18" max="18" width="15.28125" style="3" bestFit="1" customWidth="1"/>
    <col min="19" max="19" width="11.7109375" style="2" bestFit="1" customWidth="1"/>
    <col min="20" max="20" width="13.7109375" style="3" bestFit="1" customWidth="1"/>
    <col min="21" max="21" width="11.7109375" style="2" bestFit="1" customWidth="1"/>
    <col min="22" max="22" width="13.7109375" style="3" bestFit="1" customWidth="1"/>
    <col min="23" max="23" width="11.7109375" style="2" bestFit="1" customWidth="1"/>
    <col min="24" max="24" width="13.7109375" style="3" bestFit="1" customWidth="1"/>
    <col min="25" max="25" width="11.7109375" style="2" bestFit="1" customWidth="1"/>
    <col min="26" max="26" width="15.28125" style="3" bestFit="1" customWidth="1"/>
    <col min="27" max="27" width="11.7109375" style="2" bestFit="1" customWidth="1"/>
    <col min="28" max="28" width="13.7109375" style="3" bestFit="1" customWidth="1"/>
    <col min="29" max="29" width="11.7109375" style="2" bestFit="1" customWidth="1"/>
    <col min="30" max="30" width="13.7109375" style="3" bestFit="1" customWidth="1"/>
    <col min="31" max="31" width="11.7109375" style="2" bestFit="1" customWidth="1"/>
    <col min="32" max="32" width="13.7109375" style="3" bestFit="1" customWidth="1"/>
  </cols>
  <sheetData>
    <row r="1" ht="15.75">
      <c r="A1" s="16" t="s">
        <v>34</v>
      </c>
    </row>
    <row r="2" spans="1:32" ht="12.75">
      <c r="A2" s="1"/>
      <c r="B2" s="4"/>
      <c r="C2" s="5"/>
      <c r="D2" s="6"/>
      <c r="E2" s="5"/>
      <c r="F2" s="6"/>
      <c r="G2" s="5"/>
      <c r="H2" s="6"/>
      <c r="I2" s="5"/>
      <c r="J2" s="6"/>
      <c r="K2" s="5"/>
      <c r="L2" s="6"/>
      <c r="M2" s="5"/>
      <c r="N2" s="5"/>
      <c r="O2" s="5"/>
      <c r="P2" s="6"/>
      <c r="Q2" s="5"/>
      <c r="R2" s="6"/>
      <c r="S2" s="5"/>
      <c r="T2" s="6"/>
      <c r="U2" s="5"/>
      <c r="V2" s="6"/>
      <c r="W2" s="5"/>
      <c r="X2" s="6"/>
      <c r="Y2" s="5"/>
      <c r="Z2" s="6"/>
      <c r="AA2" s="5"/>
      <c r="AB2" s="6"/>
      <c r="AC2" s="5"/>
      <c r="AD2" s="6"/>
      <c r="AE2" s="5"/>
      <c r="AF2" s="6"/>
    </row>
    <row r="3" spans="1:32" ht="12.75">
      <c r="A3" s="33"/>
      <c r="C3" s="18"/>
      <c r="D3" s="19"/>
      <c r="E3" s="18"/>
      <c r="F3" s="19"/>
      <c r="G3" s="18"/>
      <c r="H3" s="19"/>
      <c r="I3" s="18"/>
      <c r="J3" s="19"/>
      <c r="K3" s="18"/>
      <c r="L3" s="19"/>
      <c r="M3" s="18"/>
      <c r="N3" s="24"/>
      <c r="O3" s="18"/>
      <c r="P3" s="19"/>
      <c r="Q3" s="18"/>
      <c r="R3" s="19"/>
      <c r="S3" s="18"/>
      <c r="T3" s="19"/>
      <c r="U3" s="18"/>
      <c r="V3" s="19"/>
      <c r="W3" s="18"/>
      <c r="X3" s="19"/>
      <c r="Y3" s="18"/>
      <c r="Z3" s="19"/>
      <c r="AA3" s="18"/>
      <c r="AB3" s="19"/>
      <c r="AC3" s="18"/>
      <c r="AD3" s="19"/>
      <c r="AE3" s="18"/>
      <c r="AF3" s="25"/>
    </row>
    <row r="4" spans="1:32" s="3" customFormat="1" ht="12.75">
      <c r="A4" s="34"/>
      <c r="C4" s="37" t="s">
        <v>35</v>
      </c>
      <c r="D4" s="38"/>
      <c r="E4" s="37" t="s">
        <v>0</v>
      </c>
      <c r="F4" s="38"/>
      <c r="G4" s="37" t="s">
        <v>1</v>
      </c>
      <c r="H4" s="38"/>
      <c r="I4" s="37" t="s">
        <v>2</v>
      </c>
      <c r="J4" s="38"/>
      <c r="K4" s="37" t="s">
        <v>3</v>
      </c>
      <c r="L4" s="38"/>
      <c r="M4" s="37" t="s">
        <v>4</v>
      </c>
      <c r="N4" s="38"/>
      <c r="O4" s="37" t="s">
        <v>5</v>
      </c>
      <c r="P4" s="38"/>
      <c r="Q4" s="37" t="s">
        <v>6</v>
      </c>
      <c r="R4" s="38"/>
      <c r="S4" s="37" t="s">
        <v>7</v>
      </c>
      <c r="T4" s="38"/>
      <c r="U4" s="37" t="s">
        <v>8</v>
      </c>
      <c r="V4" s="38"/>
      <c r="W4" s="37" t="s">
        <v>9</v>
      </c>
      <c r="X4" s="38"/>
      <c r="Y4" s="37" t="s">
        <v>10</v>
      </c>
      <c r="Z4" s="38"/>
      <c r="AA4" s="37" t="s">
        <v>11</v>
      </c>
      <c r="AB4" s="38"/>
      <c r="AC4" s="37" t="s">
        <v>12</v>
      </c>
      <c r="AD4" s="38"/>
      <c r="AE4" s="37" t="s">
        <v>13</v>
      </c>
      <c r="AF4" s="39"/>
    </row>
    <row r="5" spans="1:32" ht="12.75">
      <c r="A5" s="35"/>
      <c r="B5" s="17"/>
      <c r="C5" s="20"/>
      <c r="D5" s="8"/>
      <c r="E5" s="20"/>
      <c r="F5" s="8"/>
      <c r="G5" s="20"/>
      <c r="H5" s="8"/>
      <c r="I5" s="20"/>
      <c r="J5" s="8"/>
      <c r="K5" s="20"/>
      <c r="L5" s="8"/>
      <c r="M5" s="20"/>
      <c r="N5" s="7"/>
      <c r="O5" s="20"/>
      <c r="P5" s="8"/>
      <c r="Q5" s="20"/>
      <c r="R5" s="8"/>
      <c r="S5" s="20"/>
      <c r="T5" s="8"/>
      <c r="U5" s="20"/>
      <c r="V5" s="8"/>
      <c r="W5" s="20"/>
      <c r="X5" s="8"/>
      <c r="Y5" s="20"/>
      <c r="Z5" s="8"/>
      <c r="AA5" s="20"/>
      <c r="AB5" s="8"/>
      <c r="AC5" s="20"/>
      <c r="AD5" s="8"/>
      <c r="AE5" s="20"/>
      <c r="AF5" s="26"/>
    </row>
    <row r="6" spans="1:32" ht="12.75">
      <c r="A6" s="35"/>
      <c r="C6" s="21"/>
      <c r="D6" s="27"/>
      <c r="E6" s="21"/>
      <c r="F6" s="27"/>
      <c r="G6" s="21"/>
      <c r="H6" s="27"/>
      <c r="I6" s="21"/>
      <c r="J6" s="27"/>
      <c r="K6" s="21"/>
      <c r="L6" s="27"/>
      <c r="M6" s="21"/>
      <c r="N6" s="30"/>
      <c r="O6" s="21"/>
      <c r="P6" s="27"/>
      <c r="Q6" s="21"/>
      <c r="R6" s="27"/>
      <c r="S6" s="21"/>
      <c r="T6" s="27"/>
      <c r="U6" s="21"/>
      <c r="V6" s="27"/>
      <c r="W6" s="21"/>
      <c r="X6" s="27"/>
      <c r="Y6" s="21"/>
      <c r="Z6" s="27"/>
      <c r="AA6" s="21"/>
      <c r="AB6" s="27"/>
      <c r="AC6" s="21"/>
      <c r="AD6" s="27"/>
      <c r="AE6" s="21"/>
      <c r="AF6" s="27"/>
    </row>
    <row r="7" spans="1:32" ht="12.75">
      <c r="A7" s="35"/>
      <c r="C7" s="22" t="s">
        <v>39</v>
      </c>
      <c r="D7" s="28" t="s">
        <v>36</v>
      </c>
      <c r="E7" s="22" t="s">
        <v>39</v>
      </c>
      <c r="F7" s="28" t="s">
        <v>36</v>
      </c>
      <c r="G7" s="22" t="s">
        <v>39</v>
      </c>
      <c r="H7" s="28" t="s">
        <v>36</v>
      </c>
      <c r="I7" s="22" t="s">
        <v>39</v>
      </c>
      <c r="J7" s="28" t="s">
        <v>36</v>
      </c>
      <c r="K7" s="22" t="s">
        <v>39</v>
      </c>
      <c r="L7" s="28" t="s">
        <v>36</v>
      </c>
      <c r="M7" s="22" t="s">
        <v>39</v>
      </c>
      <c r="N7" s="28" t="s">
        <v>36</v>
      </c>
      <c r="O7" s="22" t="s">
        <v>39</v>
      </c>
      <c r="P7" s="28" t="s">
        <v>36</v>
      </c>
      <c r="Q7" s="22" t="s">
        <v>39</v>
      </c>
      <c r="R7" s="28" t="s">
        <v>36</v>
      </c>
      <c r="S7" s="22" t="s">
        <v>39</v>
      </c>
      <c r="T7" s="28" t="s">
        <v>36</v>
      </c>
      <c r="U7" s="22" t="s">
        <v>39</v>
      </c>
      <c r="V7" s="28" t="s">
        <v>36</v>
      </c>
      <c r="W7" s="22" t="s">
        <v>39</v>
      </c>
      <c r="X7" s="28" t="s">
        <v>36</v>
      </c>
      <c r="Y7" s="22" t="s">
        <v>39</v>
      </c>
      <c r="Z7" s="28" t="s">
        <v>36</v>
      </c>
      <c r="AA7" s="22" t="s">
        <v>39</v>
      </c>
      <c r="AB7" s="28" t="s">
        <v>36</v>
      </c>
      <c r="AC7" s="22" t="s">
        <v>39</v>
      </c>
      <c r="AD7" s="28" t="s">
        <v>36</v>
      </c>
      <c r="AE7" s="22" t="s">
        <v>39</v>
      </c>
      <c r="AF7" s="28" t="s">
        <v>36</v>
      </c>
    </row>
    <row r="8" spans="1:32" ht="12.75">
      <c r="A8" s="36"/>
      <c r="B8" s="6"/>
      <c r="C8" s="23"/>
      <c r="D8" s="29"/>
      <c r="E8" s="23"/>
      <c r="F8" s="29"/>
      <c r="G8" s="23"/>
      <c r="H8" s="29"/>
      <c r="I8" s="23"/>
      <c r="J8" s="29"/>
      <c r="K8" s="23"/>
      <c r="L8" s="29"/>
      <c r="M8" s="23"/>
      <c r="N8" s="31"/>
      <c r="O8" s="23"/>
      <c r="P8" s="29"/>
      <c r="Q8" s="23"/>
      <c r="R8" s="29"/>
      <c r="S8" s="23"/>
      <c r="T8" s="29"/>
      <c r="U8" s="23"/>
      <c r="V8" s="29"/>
      <c r="W8" s="23"/>
      <c r="X8" s="29"/>
      <c r="Y8" s="23"/>
      <c r="Z8" s="29"/>
      <c r="AA8" s="23"/>
      <c r="AB8" s="29"/>
      <c r="AC8" s="23"/>
      <c r="AD8" s="29"/>
      <c r="AE8" s="23"/>
      <c r="AF8" s="29"/>
    </row>
    <row r="9" spans="3:32" ht="12.75">
      <c r="C9" s="9"/>
      <c r="D9" s="9"/>
      <c r="E9" s="9"/>
      <c r="F9" s="10"/>
      <c r="G9" s="9"/>
      <c r="H9" s="10"/>
      <c r="I9" s="9"/>
      <c r="J9" s="10"/>
      <c r="K9" s="9"/>
      <c r="L9" s="10"/>
      <c r="M9" s="9"/>
      <c r="N9" s="9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</row>
    <row r="10" spans="1:32" s="3" customFormat="1" ht="12.75">
      <c r="A10" s="32" t="s">
        <v>37</v>
      </c>
      <c r="C10" s="12">
        <f aca="true" t="shared" si="0" ref="C10:AF10">SUM(C11:C30)</f>
        <v>129767525</v>
      </c>
      <c r="D10" s="13">
        <f t="shared" si="0"/>
        <v>21591499414.650005</v>
      </c>
      <c r="E10" s="12">
        <f t="shared" si="0"/>
        <v>31840441</v>
      </c>
      <c r="F10" s="13">
        <f t="shared" si="0"/>
        <v>5297803616.226001</v>
      </c>
      <c r="G10" s="12">
        <f t="shared" si="0"/>
        <v>6424706</v>
      </c>
      <c r="H10" s="13">
        <f t="shared" si="0"/>
        <v>1068981132.516</v>
      </c>
      <c r="I10" s="12">
        <f t="shared" si="0"/>
        <v>317514</v>
      </c>
      <c r="J10" s="13">
        <f t="shared" si="0"/>
        <v>52829884.40400001</v>
      </c>
      <c r="K10" s="12">
        <f t="shared" si="0"/>
        <v>8522883</v>
      </c>
      <c r="L10" s="13">
        <f t="shared" si="0"/>
        <v>1418088410.8379998</v>
      </c>
      <c r="M10" s="12">
        <f t="shared" si="0"/>
        <v>33365929</v>
      </c>
      <c r="N10" s="12">
        <f t="shared" si="0"/>
        <v>5551623462.594</v>
      </c>
      <c r="O10" s="12">
        <f t="shared" si="0"/>
        <v>18946935</v>
      </c>
      <c r="P10" s="13">
        <f t="shared" si="0"/>
        <v>3152504726.9100003</v>
      </c>
      <c r="Q10" s="12">
        <f t="shared" si="0"/>
        <v>12794431</v>
      </c>
      <c r="R10" s="13">
        <f t="shared" si="0"/>
        <v>2128814196.3659997</v>
      </c>
      <c r="S10" s="12">
        <f t="shared" si="0"/>
        <v>2769332</v>
      </c>
      <c r="T10" s="13">
        <f t="shared" si="0"/>
        <v>460778074.1519999</v>
      </c>
      <c r="U10" s="12">
        <f t="shared" si="0"/>
        <v>1502543</v>
      </c>
      <c r="V10" s="13">
        <f t="shared" si="0"/>
        <v>250002119.598</v>
      </c>
      <c r="W10" s="12">
        <f t="shared" si="0"/>
        <v>434948</v>
      </c>
      <c r="X10" s="13">
        <f t="shared" si="0"/>
        <v>72369257.92799999</v>
      </c>
      <c r="Y10" s="12">
        <f t="shared" si="0"/>
        <v>6797609</v>
      </c>
      <c r="Z10" s="13">
        <f t="shared" si="0"/>
        <v>1131026971.0740001</v>
      </c>
      <c r="AA10" s="12">
        <f t="shared" si="0"/>
        <v>2703504</v>
      </c>
      <c r="AB10" s="13">
        <f t="shared" si="0"/>
        <v>449825216.54399997</v>
      </c>
      <c r="AC10" s="12">
        <f t="shared" si="0"/>
        <v>1340021</v>
      </c>
      <c r="AD10" s="13">
        <f t="shared" si="0"/>
        <v>222960734.106</v>
      </c>
      <c r="AE10" s="12">
        <f t="shared" si="0"/>
        <v>2006733</v>
      </c>
      <c r="AF10" s="13">
        <f t="shared" si="0"/>
        <v>333892276.93799996</v>
      </c>
    </row>
    <row r="11" spans="2:32" ht="12.75">
      <c r="B11" s="11" t="s">
        <v>14</v>
      </c>
      <c r="C11" s="12">
        <v>5708766</v>
      </c>
      <c r="D11" s="13">
        <f>+C11*166.386</f>
        <v>949858739.676</v>
      </c>
      <c r="E11" s="12">
        <v>797058</v>
      </c>
      <c r="F11" s="13">
        <f>+E11*166.386</f>
        <v>132619292.388</v>
      </c>
      <c r="G11" s="12">
        <v>311954</v>
      </c>
      <c r="H11" s="13">
        <f>+G11*166.386</f>
        <v>51904778.243999995</v>
      </c>
      <c r="I11" s="12">
        <v>13828</v>
      </c>
      <c r="J11" s="13">
        <f>+I11*166.386</f>
        <v>2300785.608</v>
      </c>
      <c r="K11" s="12">
        <v>715640</v>
      </c>
      <c r="L11" s="13">
        <f>+K11*166.386</f>
        <v>119072477.03999999</v>
      </c>
      <c r="M11" s="12">
        <v>869650</v>
      </c>
      <c r="N11" s="12">
        <f>+M11*166.386</f>
        <v>144697584.9</v>
      </c>
      <c r="O11" s="12">
        <v>901241</v>
      </c>
      <c r="P11" s="13">
        <f>+O11*166.386</f>
        <v>149953885.026</v>
      </c>
      <c r="Q11" s="12">
        <v>775914</v>
      </c>
      <c r="R11" s="13">
        <f>+Q11*166.386</f>
        <v>129101226.80399999</v>
      </c>
      <c r="S11" s="12">
        <v>217177</v>
      </c>
      <c r="T11" s="13">
        <f>+S11*166.386</f>
        <v>36135212.322</v>
      </c>
      <c r="U11" s="12">
        <v>121544</v>
      </c>
      <c r="V11" s="13">
        <f>+U11*166.386</f>
        <v>20223219.984</v>
      </c>
      <c r="W11" s="12">
        <v>91307</v>
      </c>
      <c r="X11" s="13">
        <f>+W11*166.386</f>
        <v>15192206.502</v>
      </c>
      <c r="Y11" s="12">
        <v>596118</v>
      </c>
      <c r="Z11" s="13">
        <f>+Y11*166.386</f>
        <v>99185689.548</v>
      </c>
      <c r="AA11" s="12">
        <v>182463</v>
      </c>
      <c r="AB11" s="13">
        <f>+AA11*166.386</f>
        <v>30359288.718</v>
      </c>
      <c r="AC11" s="12">
        <v>46859</v>
      </c>
      <c r="AD11" s="13">
        <f>+AC11*166.386</f>
        <v>7796681.574</v>
      </c>
      <c r="AE11" s="12">
        <v>68011</v>
      </c>
      <c r="AF11" s="13">
        <f>+AE11*166.386</f>
        <v>11316078.246</v>
      </c>
    </row>
    <row r="12" spans="2:32" ht="12.75">
      <c r="B12" s="11" t="s">
        <v>15</v>
      </c>
      <c r="C12" s="12">
        <v>4841227</v>
      </c>
      <c r="D12" s="13">
        <f aca="true" t="shared" si="1" ref="D12:D30">+C12*166.386</f>
        <v>805512395.622</v>
      </c>
      <c r="E12" s="12">
        <v>584044</v>
      </c>
      <c r="F12" s="13">
        <f aca="true" t="shared" si="2" ref="F12:F30">+E12*166.386</f>
        <v>97176744.984</v>
      </c>
      <c r="G12" s="12">
        <v>302317</v>
      </c>
      <c r="H12" s="13">
        <f aca="true" t="shared" si="3" ref="H12:H30">+G12*166.386</f>
        <v>50301316.361999996</v>
      </c>
      <c r="I12" s="12">
        <v>9337</v>
      </c>
      <c r="J12" s="13">
        <f aca="true" t="shared" si="4" ref="J12:J29">+I12*166.386</f>
        <v>1553546.082</v>
      </c>
      <c r="K12" s="12">
        <v>130198</v>
      </c>
      <c r="L12" s="13">
        <f aca="true" t="shared" si="5" ref="L12:L30">+K12*166.386</f>
        <v>21663124.428</v>
      </c>
      <c r="M12" s="12">
        <v>1825140</v>
      </c>
      <c r="N12" s="12">
        <f aca="true" t="shared" si="6" ref="N12:N30">+M12*166.386</f>
        <v>303677744.04</v>
      </c>
      <c r="O12" s="12">
        <v>613049</v>
      </c>
      <c r="P12" s="13">
        <f aca="true" t="shared" si="7" ref="P12:P30">+O12*166.386</f>
        <v>102002770.914</v>
      </c>
      <c r="Q12" s="12">
        <v>560130</v>
      </c>
      <c r="R12" s="13">
        <f aca="true" t="shared" si="8" ref="R12:R30">+Q12*166.386</f>
        <v>93197790.17999999</v>
      </c>
      <c r="S12" s="12">
        <v>33731</v>
      </c>
      <c r="T12" s="13">
        <f aca="true" t="shared" si="9" ref="T12:T30">+S12*166.386</f>
        <v>5612366.166</v>
      </c>
      <c r="U12" s="12">
        <v>27111</v>
      </c>
      <c r="V12" s="13">
        <f aca="true" t="shared" si="10" ref="V12:V30">+U12*166.386</f>
        <v>4510890.846</v>
      </c>
      <c r="W12" s="12">
        <v>36275</v>
      </c>
      <c r="X12" s="13">
        <f aca="true" t="shared" si="11" ref="X12:X30">+W12*166.386</f>
        <v>6035652.149999999</v>
      </c>
      <c r="Y12" s="12">
        <v>291429</v>
      </c>
      <c r="Z12" s="13">
        <f aca="true" t="shared" si="12" ref="Z12:Z30">+Y12*166.386</f>
        <v>48489705.594</v>
      </c>
      <c r="AA12" s="12">
        <v>121067</v>
      </c>
      <c r="AB12" s="13">
        <f aca="true" t="shared" si="13" ref="AB12:AB30">+AA12*166.386</f>
        <v>20143853.862</v>
      </c>
      <c r="AC12" s="12">
        <v>31571</v>
      </c>
      <c r="AD12" s="13">
        <f aca="true" t="shared" si="14" ref="AD12:AD30">+AC12*166.386</f>
        <v>5252972.4059999995</v>
      </c>
      <c r="AE12" s="12">
        <v>275828</v>
      </c>
      <c r="AF12" s="13">
        <f aca="true" t="shared" si="15" ref="AF12:AF29">+AE12*166.386</f>
        <v>45893917.607999995</v>
      </c>
    </row>
    <row r="13" spans="2:32" ht="12.75">
      <c r="B13" s="11" t="s">
        <v>27</v>
      </c>
      <c r="C13" s="12">
        <v>1040632</v>
      </c>
      <c r="D13" s="13">
        <f t="shared" si="1"/>
        <v>173146595.952</v>
      </c>
      <c r="E13" s="12">
        <v>163531</v>
      </c>
      <c r="F13" s="13">
        <f t="shared" si="2"/>
        <v>27209268.966</v>
      </c>
      <c r="G13" s="12">
        <v>46890</v>
      </c>
      <c r="H13" s="13">
        <f t="shared" si="3"/>
        <v>7801839.54</v>
      </c>
      <c r="I13" s="12">
        <v>6474</v>
      </c>
      <c r="J13" s="13">
        <f t="shared" si="4"/>
        <v>1077182.964</v>
      </c>
      <c r="K13" s="12">
        <v>81736</v>
      </c>
      <c r="L13" s="13">
        <f t="shared" si="5"/>
        <v>13599726.095999999</v>
      </c>
      <c r="M13" s="12">
        <v>324354</v>
      </c>
      <c r="N13" s="12">
        <f t="shared" si="6"/>
        <v>53967964.644</v>
      </c>
      <c r="O13" s="12">
        <v>87108</v>
      </c>
      <c r="P13" s="13">
        <f t="shared" si="7"/>
        <v>14493551.688</v>
      </c>
      <c r="Q13" s="12">
        <v>91394</v>
      </c>
      <c r="R13" s="13">
        <f t="shared" si="8"/>
        <v>15206682.083999999</v>
      </c>
      <c r="S13" s="12">
        <v>60989</v>
      </c>
      <c r="T13" s="13">
        <f t="shared" si="9"/>
        <v>10147715.754</v>
      </c>
      <c r="U13" s="12">
        <v>13123</v>
      </c>
      <c r="V13" s="13">
        <f t="shared" si="10"/>
        <v>2183483.478</v>
      </c>
      <c r="W13" s="12">
        <v>1552</v>
      </c>
      <c r="X13" s="13">
        <f t="shared" si="11"/>
        <v>258231.072</v>
      </c>
      <c r="Y13" s="12">
        <v>84901</v>
      </c>
      <c r="Z13" s="13">
        <f t="shared" si="12"/>
        <v>14126337.786</v>
      </c>
      <c r="AA13" s="12">
        <v>54413</v>
      </c>
      <c r="AB13" s="13">
        <f t="shared" si="13"/>
        <v>9053561.418</v>
      </c>
      <c r="AC13" s="12">
        <v>4634</v>
      </c>
      <c r="AD13" s="13">
        <f t="shared" si="14"/>
        <v>771032.7239999999</v>
      </c>
      <c r="AE13" s="12">
        <v>19533</v>
      </c>
      <c r="AF13" s="13">
        <f t="shared" si="15"/>
        <v>3250017.738</v>
      </c>
    </row>
    <row r="14" spans="2:32" ht="12.75">
      <c r="B14" s="11" t="s">
        <v>16</v>
      </c>
      <c r="C14" s="12">
        <v>769227</v>
      </c>
      <c r="D14" s="13">
        <f t="shared" si="1"/>
        <v>127988603.622</v>
      </c>
      <c r="E14" s="12">
        <v>296540</v>
      </c>
      <c r="F14" s="13">
        <f t="shared" si="2"/>
        <v>49340104.44</v>
      </c>
      <c r="G14" s="12">
        <v>16728</v>
      </c>
      <c r="H14" s="13">
        <f t="shared" si="3"/>
        <v>2783305.008</v>
      </c>
      <c r="I14" s="12">
        <v>3875</v>
      </c>
      <c r="J14" s="13">
        <f t="shared" si="4"/>
        <v>644745.75</v>
      </c>
      <c r="K14" s="12">
        <v>27200</v>
      </c>
      <c r="L14" s="13">
        <f t="shared" si="5"/>
        <v>4525699.2</v>
      </c>
      <c r="M14" s="12">
        <v>73048</v>
      </c>
      <c r="N14" s="12">
        <f t="shared" si="6"/>
        <v>12154164.527999999</v>
      </c>
      <c r="O14" s="12">
        <v>219272</v>
      </c>
      <c r="P14" s="13">
        <f t="shared" si="7"/>
        <v>36483790.992</v>
      </c>
      <c r="Q14" s="12">
        <v>71731</v>
      </c>
      <c r="R14" s="13">
        <f t="shared" si="8"/>
        <v>11935034.166</v>
      </c>
      <c r="S14" s="12">
        <v>6175</v>
      </c>
      <c r="T14" s="13">
        <f t="shared" si="9"/>
        <v>1027433.5499999999</v>
      </c>
      <c r="U14" s="12">
        <v>4701</v>
      </c>
      <c r="V14" s="13">
        <f t="shared" si="10"/>
        <v>782180.586</v>
      </c>
      <c r="W14" s="12">
        <v>677</v>
      </c>
      <c r="X14" s="13">
        <f t="shared" si="11"/>
        <v>112643.322</v>
      </c>
      <c r="Y14" s="12">
        <v>16345</v>
      </c>
      <c r="Z14" s="13">
        <f t="shared" si="12"/>
        <v>2719579.17</v>
      </c>
      <c r="AA14" s="12">
        <v>20397</v>
      </c>
      <c r="AB14" s="13">
        <f t="shared" si="13"/>
        <v>3393775.242</v>
      </c>
      <c r="AC14" s="12">
        <v>5045</v>
      </c>
      <c r="AD14" s="13">
        <f t="shared" si="14"/>
        <v>839417.37</v>
      </c>
      <c r="AE14" s="12">
        <v>7495</v>
      </c>
      <c r="AF14" s="13">
        <f t="shared" si="15"/>
        <v>1247063.07</v>
      </c>
    </row>
    <row r="15" spans="2:32" ht="12.75">
      <c r="B15" s="11" t="s">
        <v>17</v>
      </c>
      <c r="C15" s="12">
        <v>1580809</v>
      </c>
      <c r="D15" s="13">
        <f t="shared" si="1"/>
        <v>263024486.274</v>
      </c>
      <c r="E15" s="12">
        <v>178444</v>
      </c>
      <c r="F15" s="13">
        <f t="shared" si="2"/>
        <v>29690583.384</v>
      </c>
      <c r="G15" s="12">
        <v>89057</v>
      </c>
      <c r="H15" s="13">
        <f t="shared" si="3"/>
        <v>14817838.002</v>
      </c>
      <c r="I15" s="12">
        <v>698</v>
      </c>
      <c r="J15" s="13">
        <f t="shared" si="4"/>
        <v>116137.428</v>
      </c>
      <c r="K15" s="12">
        <v>153511</v>
      </c>
      <c r="L15" s="13">
        <f t="shared" si="5"/>
        <v>25542081.246</v>
      </c>
      <c r="M15" s="12">
        <v>391215</v>
      </c>
      <c r="N15" s="12">
        <f t="shared" si="6"/>
        <v>65092698.989999995</v>
      </c>
      <c r="O15" s="12">
        <v>248530</v>
      </c>
      <c r="P15" s="13">
        <f t="shared" si="7"/>
        <v>41351912.58</v>
      </c>
      <c r="Q15" s="12">
        <v>251493</v>
      </c>
      <c r="R15" s="13">
        <f t="shared" si="8"/>
        <v>41844914.298</v>
      </c>
      <c r="S15" s="12">
        <v>67579</v>
      </c>
      <c r="T15" s="13">
        <f t="shared" si="9"/>
        <v>11244199.493999999</v>
      </c>
      <c r="U15" s="12">
        <v>60661</v>
      </c>
      <c r="V15" s="13">
        <f t="shared" si="10"/>
        <v>10093141.146</v>
      </c>
      <c r="W15" s="12">
        <v>6278</v>
      </c>
      <c r="X15" s="13">
        <f t="shared" si="11"/>
        <v>1044571.308</v>
      </c>
      <c r="Y15" s="12">
        <v>41261</v>
      </c>
      <c r="Z15" s="13">
        <f t="shared" si="12"/>
        <v>6865252.746</v>
      </c>
      <c r="AA15" s="12">
        <v>39105</v>
      </c>
      <c r="AB15" s="13">
        <f t="shared" si="13"/>
        <v>6506524.53</v>
      </c>
      <c r="AC15" s="12">
        <v>31535</v>
      </c>
      <c r="AD15" s="13">
        <f t="shared" si="14"/>
        <v>5246982.51</v>
      </c>
      <c r="AE15" s="12">
        <v>21441</v>
      </c>
      <c r="AF15" s="13">
        <f t="shared" si="15"/>
        <v>3567482.226</v>
      </c>
    </row>
    <row r="16" spans="2:32" ht="12.75">
      <c r="B16" s="11" t="s">
        <v>18</v>
      </c>
      <c r="C16" s="12">
        <v>1075971</v>
      </c>
      <c r="D16" s="13">
        <f t="shared" si="1"/>
        <v>179026510.806</v>
      </c>
      <c r="E16" s="12">
        <v>190780</v>
      </c>
      <c r="F16" s="13">
        <f t="shared" si="2"/>
        <v>31743121.08</v>
      </c>
      <c r="G16" s="12">
        <v>73712</v>
      </c>
      <c r="H16" s="13">
        <f t="shared" si="3"/>
        <v>12264644.832</v>
      </c>
      <c r="I16" s="12">
        <v>1278</v>
      </c>
      <c r="J16" s="13">
        <f t="shared" si="4"/>
        <v>212641.308</v>
      </c>
      <c r="K16" s="12">
        <v>52607</v>
      </c>
      <c r="L16" s="13">
        <f t="shared" si="5"/>
        <v>8753068.302</v>
      </c>
      <c r="M16" s="12">
        <v>241104</v>
      </c>
      <c r="N16" s="12">
        <f t="shared" si="6"/>
        <v>40116330.144</v>
      </c>
      <c r="O16" s="12">
        <v>106552</v>
      </c>
      <c r="P16" s="13">
        <f t="shared" si="7"/>
        <v>17728761.072</v>
      </c>
      <c r="Q16" s="12">
        <v>138516</v>
      </c>
      <c r="R16" s="13">
        <f t="shared" si="8"/>
        <v>23047123.176</v>
      </c>
      <c r="S16" s="12">
        <v>10410</v>
      </c>
      <c r="T16" s="13">
        <f t="shared" si="9"/>
        <v>1732078.26</v>
      </c>
      <c r="U16" s="12">
        <v>11637</v>
      </c>
      <c r="V16" s="13">
        <f t="shared" si="10"/>
        <v>1936233.882</v>
      </c>
      <c r="W16" s="12">
        <v>3190</v>
      </c>
      <c r="X16" s="13">
        <f t="shared" si="11"/>
        <v>530771.34</v>
      </c>
      <c r="Y16" s="12">
        <v>41760</v>
      </c>
      <c r="Z16" s="13">
        <f t="shared" si="12"/>
        <v>6948279.359999999</v>
      </c>
      <c r="AA16" s="12">
        <v>30558</v>
      </c>
      <c r="AB16" s="13">
        <f t="shared" si="13"/>
        <v>5084423.388</v>
      </c>
      <c r="AC16" s="12">
        <v>166541</v>
      </c>
      <c r="AD16" s="13">
        <f t="shared" si="14"/>
        <v>27710090.825999998</v>
      </c>
      <c r="AE16" s="12">
        <v>7326</v>
      </c>
      <c r="AF16" s="13">
        <f t="shared" si="15"/>
        <v>1218943.836</v>
      </c>
    </row>
    <row r="17" spans="2:32" ht="12.75">
      <c r="B17" s="11" t="s">
        <v>19</v>
      </c>
      <c r="C17" s="12">
        <v>4431785</v>
      </c>
      <c r="D17" s="13">
        <f t="shared" si="1"/>
        <v>737386979.01</v>
      </c>
      <c r="E17" s="12">
        <v>440095</v>
      </c>
      <c r="F17" s="13">
        <f t="shared" si="2"/>
        <v>73225646.67</v>
      </c>
      <c r="G17" s="12">
        <v>215133</v>
      </c>
      <c r="H17" s="13">
        <f t="shared" si="3"/>
        <v>35795119.338</v>
      </c>
      <c r="I17" s="12">
        <v>19990</v>
      </c>
      <c r="J17" s="13">
        <f t="shared" si="4"/>
        <v>3326056.14</v>
      </c>
      <c r="K17" s="12">
        <v>224628</v>
      </c>
      <c r="L17" s="13">
        <f t="shared" si="5"/>
        <v>37374954.408</v>
      </c>
      <c r="M17" s="12">
        <v>2587220</v>
      </c>
      <c r="N17" s="12">
        <f t="shared" si="6"/>
        <v>430477186.92</v>
      </c>
      <c r="O17" s="12">
        <v>287446</v>
      </c>
      <c r="P17" s="13">
        <f t="shared" si="7"/>
        <v>47826990.155999996</v>
      </c>
      <c r="Q17" s="12">
        <v>213089</v>
      </c>
      <c r="R17" s="13">
        <f t="shared" si="8"/>
        <v>35455026.354</v>
      </c>
      <c r="S17" s="12">
        <v>52852</v>
      </c>
      <c r="T17" s="13">
        <f t="shared" si="9"/>
        <v>8793832.872</v>
      </c>
      <c r="U17" s="12">
        <v>16528</v>
      </c>
      <c r="V17" s="13">
        <f t="shared" si="10"/>
        <v>2750027.8079999997</v>
      </c>
      <c r="W17" s="12">
        <v>1750</v>
      </c>
      <c r="X17" s="13">
        <f t="shared" si="11"/>
        <v>291175.5</v>
      </c>
      <c r="Y17" s="12">
        <v>238472</v>
      </c>
      <c r="Z17" s="13">
        <f t="shared" si="12"/>
        <v>39678402.192</v>
      </c>
      <c r="AA17" s="12">
        <v>35884</v>
      </c>
      <c r="AB17" s="13">
        <f t="shared" si="13"/>
        <v>5970595.223999999</v>
      </c>
      <c r="AC17" s="12">
        <v>20094</v>
      </c>
      <c r="AD17" s="13">
        <f t="shared" si="14"/>
        <v>3343360.284</v>
      </c>
      <c r="AE17" s="12">
        <v>78604</v>
      </c>
      <c r="AF17" s="13">
        <f t="shared" si="15"/>
        <v>13078605.144</v>
      </c>
    </row>
    <row r="18" spans="2:32" ht="12.75">
      <c r="B18" s="11" t="s">
        <v>20</v>
      </c>
      <c r="C18" s="12">
        <v>8133845</v>
      </c>
      <c r="D18" s="13">
        <f t="shared" si="1"/>
        <v>1353357934.17</v>
      </c>
      <c r="E18" s="12">
        <v>4904545</v>
      </c>
      <c r="F18" s="13">
        <f t="shared" si="2"/>
        <v>816047624.37</v>
      </c>
      <c r="G18" s="12">
        <v>224909</v>
      </c>
      <c r="H18" s="13">
        <f t="shared" si="3"/>
        <v>37421708.874</v>
      </c>
      <c r="I18" s="12">
        <v>4704</v>
      </c>
      <c r="J18" s="13">
        <f t="shared" si="4"/>
        <v>782679.744</v>
      </c>
      <c r="K18" s="12">
        <v>213163</v>
      </c>
      <c r="L18" s="13">
        <f t="shared" si="5"/>
        <v>35467338.918</v>
      </c>
      <c r="M18" s="12">
        <v>796133</v>
      </c>
      <c r="N18" s="12">
        <f t="shared" si="6"/>
        <v>132465385.338</v>
      </c>
      <c r="O18" s="12">
        <v>707201</v>
      </c>
      <c r="P18" s="13">
        <f t="shared" si="7"/>
        <v>117668345.586</v>
      </c>
      <c r="Q18" s="12">
        <v>629985</v>
      </c>
      <c r="R18" s="13">
        <f t="shared" si="8"/>
        <v>104820684.21</v>
      </c>
      <c r="S18" s="12">
        <v>19773</v>
      </c>
      <c r="T18" s="13">
        <f t="shared" si="9"/>
        <v>3289950.378</v>
      </c>
      <c r="U18" s="12">
        <v>54988</v>
      </c>
      <c r="V18" s="13">
        <f t="shared" si="10"/>
        <v>9149233.367999999</v>
      </c>
      <c r="W18" s="12">
        <v>9583</v>
      </c>
      <c r="X18" s="13">
        <f t="shared" si="11"/>
        <v>1594477.038</v>
      </c>
      <c r="Y18" s="12">
        <v>470791</v>
      </c>
      <c r="Z18" s="13">
        <f t="shared" si="12"/>
        <v>78333031.326</v>
      </c>
      <c r="AA18" s="12">
        <v>34790</v>
      </c>
      <c r="AB18" s="13">
        <f t="shared" si="13"/>
        <v>5788568.9399999995</v>
      </c>
      <c r="AC18" s="12">
        <v>27967</v>
      </c>
      <c r="AD18" s="13">
        <f t="shared" si="14"/>
        <v>4653317.262</v>
      </c>
      <c r="AE18" s="12">
        <v>35313</v>
      </c>
      <c r="AF18" s="13">
        <f t="shared" si="15"/>
        <v>5875588.818</v>
      </c>
    </row>
    <row r="19" spans="2:32" ht="12.75">
      <c r="B19" s="11" t="s">
        <v>21</v>
      </c>
      <c r="C19" s="12">
        <v>37840339</v>
      </c>
      <c r="D19" s="13">
        <f t="shared" si="1"/>
        <v>6296102644.854</v>
      </c>
      <c r="E19" s="12">
        <v>7298256</v>
      </c>
      <c r="F19" s="13">
        <f t="shared" si="2"/>
        <v>1214327622.816</v>
      </c>
      <c r="G19" s="12">
        <v>2237678</v>
      </c>
      <c r="H19" s="13">
        <f t="shared" si="3"/>
        <v>372318291.708</v>
      </c>
      <c r="I19" s="12">
        <v>72376</v>
      </c>
      <c r="J19" s="13">
        <f t="shared" si="4"/>
        <v>12042353.136</v>
      </c>
      <c r="K19" s="12">
        <v>3106420</v>
      </c>
      <c r="L19" s="13">
        <f t="shared" si="5"/>
        <v>516864798.12</v>
      </c>
      <c r="M19" s="12">
        <v>11517210</v>
      </c>
      <c r="N19" s="12">
        <f t="shared" si="6"/>
        <v>1916302503.06</v>
      </c>
      <c r="O19" s="12">
        <v>6958442</v>
      </c>
      <c r="P19" s="13">
        <f t="shared" si="7"/>
        <v>1157787330.612</v>
      </c>
      <c r="Q19" s="12">
        <v>2890154</v>
      </c>
      <c r="R19" s="13">
        <f t="shared" si="8"/>
        <v>480881163.444</v>
      </c>
      <c r="S19" s="12">
        <v>794490</v>
      </c>
      <c r="T19" s="13">
        <f t="shared" si="9"/>
        <v>132192013.14</v>
      </c>
      <c r="U19" s="12">
        <v>426401</v>
      </c>
      <c r="V19" s="13">
        <f t="shared" si="10"/>
        <v>70947156.786</v>
      </c>
      <c r="W19" s="12">
        <v>108189</v>
      </c>
      <c r="X19" s="13">
        <f t="shared" si="11"/>
        <v>18001134.954</v>
      </c>
      <c r="Y19" s="12">
        <v>1135814</v>
      </c>
      <c r="Z19" s="13">
        <f t="shared" si="12"/>
        <v>188983548.204</v>
      </c>
      <c r="AA19" s="12">
        <v>480030</v>
      </c>
      <c r="AB19" s="13">
        <f t="shared" si="13"/>
        <v>79870271.58</v>
      </c>
      <c r="AC19" s="12">
        <v>269845</v>
      </c>
      <c r="AD19" s="13">
        <f t="shared" si="14"/>
        <v>44898430.17</v>
      </c>
      <c r="AE19" s="12">
        <v>545035</v>
      </c>
      <c r="AF19" s="13">
        <f t="shared" si="15"/>
        <v>90686193.50999999</v>
      </c>
    </row>
    <row r="20" spans="2:32" ht="12.75">
      <c r="B20" s="11" t="s">
        <v>28</v>
      </c>
      <c r="C20" s="12">
        <v>77034</v>
      </c>
      <c r="D20" s="13">
        <f t="shared" si="1"/>
        <v>12817379.124</v>
      </c>
      <c r="E20" s="12">
        <v>11794</v>
      </c>
      <c r="F20" s="13">
        <f t="shared" si="2"/>
        <v>1962356.484</v>
      </c>
      <c r="G20" s="12">
        <v>3312</v>
      </c>
      <c r="H20" s="13">
        <f t="shared" si="3"/>
        <v>551070.432</v>
      </c>
      <c r="I20" s="12">
        <v>0</v>
      </c>
      <c r="J20" s="13">
        <f t="shared" si="4"/>
        <v>0</v>
      </c>
      <c r="K20" s="12">
        <v>20394</v>
      </c>
      <c r="L20" s="13">
        <f t="shared" si="5"/>
        <v>3393276.084</v>
      </c>
      <c r="M20" s="12">
        <v>16271</v>
      </c>
      <c r="N20" s="12">
        <f t="shared" si="6"/>
        <v>2707266.606</v>
      </c>
      <c r="O20" s="12">
        <v>5770</v>
      </c>
      <c r="P20" s="13">
        <f t="shared" si="7"/>
        <v>960047.22</v>
      </c>
      <c r="Q20" s="12">
        <v>12663</v>
      </c>
      <c r="R20" s="13">
        <f t="shared" si="8"/>
        <v>2106945.918</v>
      </c>
      <c r="S20" s="12">
        <v>1959</v>
      </c>
      <c r="T20" s="13">
        <f t="shared" si="9"/>
        <v>325950.174</v>
      </c>
      <c r="U20" s="12">
        <v>1950</v>
      </c>
      <c r="V20" s="13">
        <f t="shared" si="10"/>
        <v>324452.7</v>
      </c>
      <c r="W20" s="12">
        <v>38</v>
      </c>
      <c r="X20" s="13">
        <f t="shared" si="11"/>
        <v>6322.668</v>
      </c>
      <c r="Y20" s="12">
        <v>1387</v>
      </c>
      <c r="Z20" s="13">
        <f t="shared" si="12"/>
        <v>230777.38199999998</v>
      </c>
      <c r="AA20" s="12">
        <v>817</v>
      </c>
      <c r="AB20" s="13">
        <f t="shared" si="13"/>
        <v>135937.362</v>
      </c>
      <c r="AC20" s="12">
        <v>51</v>
      </c>
      <c r="AD20" s="13">
        <f t="shared" si="14"/>
        <v>8485.686</v>
      </c>
      <c r="AE20" s="12">
        <v>627</v>
      </c>
      <c r="AF20" s="13">
        <f t="shared" si="15"/>
        <v>104324.022</v>
      </c>
    </row>
    <row r="21" spans="2:32" ht="12.75">
      <c r="B21" s="11" t="s">
        <v>29</v>
      </c>
      <c r="C21" s="12">
        <v>29673</v>
      </c>
      <c r="D21" s="13">
        <f t="shared" si="1"/>
        <v>4937171.778</v>
      </c>
      <c r="E21" s="12">
        <v>5610</v>
      </c>
      <c r="F21" s="13">
        <f t="shared" si="2"/>
        <v>933425.46</v>
      </c>
      <c r="G21" s="12">
        <v>205</v>
      </c>
      <c r="H21" s="13">
        <f t="shared" si="3"/>
        <v>34109.13</v>
      </c>
      <c r="I21" s="12">
        <v>1</v>
      </c>
      <c r="J21" s="13">
        <f t="shared" si="4"/>
        <v>166.386</v>
      </c>
      <c r="K21" s="12">
        <v>6895</v>
      </c>
      <c r="L21" s="13">
        <f t="shared" si="5"/>
        <v>1147231.47</v>
      </c>
      <c r="M21" s="12">
        <v>10005</v>
      </c>
      <c r="N21" s="12">
        <f t="shared" si="6"/>
        <v>1664691.93</v>
      </c>
      <c r="O21" s="12">
        <v>2630</v>
      </c>
      <c r="P21" s="13">
        <f t="shared" si="7"/>
        <v>437595.18</v>
      </c>
      <c r="Q21" s="12">
        <v>2000</v>
      </c>
      <c r="R21" s="13">
        <f t="shared" si="8"/>
        <v>332772</v>
      </c>
      <c r="S21" s="12">
        <v>67</v>
      </c>
      <c r="T21" s="13">
        <f t="shared" si="9"/>
        <v>11147.862</v>
      </c>
      <c r="U21" s="12">
        <v>667</v>
      </c>
      <c r="V21" s="13">
        <f t="shared" si="10"/>
        <v>110979.462</v>
      </c>
      <c r="W21" s="12">
        <v>154</v>
      </c>
      <c r="X21" s="13">
        <f t="shared" si="11"/>
        <v>25623.444</v>
      </c>
      <c r="Y21" s="12">
        <v>720</v>
      </c>
      <c r="Z21" s="13">
        <f t="shared" si="12"/>
        <v>119797.92</v>
      </c>
      <c r="AA21" s="12">
        <v>602</v>
      </c>
      <c r="AB21" s="13">
        <f t="shared" si="13"/>
        <v>100164.372</v>
      </c>
      <c r="AC21" s="12">
        <v>45</v>
      </c>
      <c r="AD21" s="13">
        <f t="shared" si="14"/>
        <v>7487.37</v>
      </c>
      <c r="AE21" s="12">
        <v>72</v>
      </c>
      <c r="AF21" s="13">
        <f t="shared" si="15"/>
        <v>11979.792</v>
      </c>
    </row>
    <row r="22" spans="2:32" ht="12.75">
      <c r="B22" s="11" t="s">
        <v>22</v>
      </c>
      <c r="C22" s="12">
        <v>9516345</v>
      </c>
      <c r="D22" s="13">
        <f t="shared" si="1"/>
        <v>1583386579.17</v>
      </c>
      <c r="E22" s="12">
        <v>1567135</v>
      </c>
      <c r="F22" s="13">
        <f t="shared" si="2"/>
        <v>260749324.10999998</v>
      </c>
      <c r="G22" s="12">
        <v>725079</v>
      </c>
      <c r="H22" s="13">
        <f t="shared" si="3"/>
        <v>120642994.494</v>
      </c>
      <c r="I22" s="12">
        <v>11542</v>
      </c>
      <c r="J22" s="13">
        <f t="shared" si="4"/>
        <v>1920427.212</v>
      </c>
      <c r="K22" s="12">
        <v>515965</v>
      </c>
      <c r="L22" s="13">
        <f t="shared" si="5"/>
        <v>85849352.49</v>
      </c>
      <c r="M22" s="12">
        <v>2492744</v>
      </c>
      <c r="N22" s="12">
        <f t="shared" si="6"/>
        <v>414757703.184</v>
      </c>
      <c r="O22" s="12">
        <v>1830862</v>
      </c>
      <c r="P22" s="13">
        <f t="shared" si="7"/>
        <v>304629804.732</v>
      </c>
      <c r="Q22" s="12">
        <v>1208877</v>
      </c>
      <c r="R22" s="13">
        <f t="shared" si="8"/>
        <v>201140208.52199998</v>
      </c>
      <c r="S22" s="12">
        <v>170337</v>
      </c>
      <c r="T22" s="13">
        <f t="shared" si="9"/>
        <v>28341692.082</v>
      </c>
      <c r="U22" s="12">
        <v>122065</v>
      </c>
      <c r="V22" s="13">
        <f t="shared" si="10"/>
        <v>20309907.09</v>
      </c>
      <c r="W22" s="12">
        <v>38175</v>
      </c>
      <c r="X22" s="13">
        <f t="shared" si="11"/>
        <v>6351785.55</v>
      </c>
      <c r="Y22" s="12">
        <v>509042</v>
      </c>
      <c r="Z22" s="13">
        <f t="shared" si="12"/>
        <v>84697462.212</v>
      </c>
      <c r="AA22" s="12">
        <v>125502</v>
      </c>
      <c r="AB22" s="13">
        <f t="shared" si="13"/>
        <v>20881775.772</v>
      </c>
      <c r="AC22" s="12">
        <v>75035</v>
      </c>
      <c r="AD22" s="13">
        <f t="shared" si="14"/>
        <v>12484773.51</v>
      </c>
      <c r="AE22" s="12">
        <v>123986</v>
      </c>
      <c r="AF22" s="13">
        <f t="shared" si="15"/>
        <v>20629534.596</v>
      </c>
    </row>
    <row r="23" spans="2:32" ht="12.75">
      <c r="B23" s="11" t="s">
        <v>23</v>
      </c>
      <c r="C23" s="12">
        <v>558463</v>
      </c>
      <c r="D23" s="13">
        <f t="shared" si="1"/>
        <v>92920424.718</v>
      </c>
      <c r="E23" s="12">
        <v>64512</v>
      </c>
      <c r="F23" s="13">
        <f t="shared" si="2"/>
        <v>10733893.632</v>
      </c>
      <c r="G23" s="12">
        <v>10277</v>
      </c>
      <c r="H23" s="13">
        <f t="shared" si="3"/>
        <v>1709948.922</v>
      </c>
      <c r="I23" s="12">
        <v>212</v>
      </c>
      <c r="J23" s="13">
        <f t="shared" si="4"/>
        <v>35273.832</v>
      </c>
      <c r="K23" s="12">
        <v>31829</v>
      </c>
      <c r="L23" s="13">
        <f t="shared" si="5"/>
        <v>5295899.994</v>
      </c>
      <c r="M23" s="12">
        <v>52222</v>
      </c>
      <c r="N23" s="12">
        <f t="shared" si="6"/>
        <v>8689009.692</v>
      </c>
      <c r="O23" s="12">
        <v>116157</v>
      </c>
      <c r="P23" s="13">
        <f t="shared" si="7"/>
        <v>19326898.601999998</v>
      </c>
      <c r="Q23" s="12">
        <v>12699</v>
      </c>
      <c r="R23" s="13">
        <f t="shared" si="8"/>
        <v>2112935.814</v>
      </c>
      <c r="S23" s="12">
        <v>8020</v>
      </c>
      <c r="T23" s="13">
        <f t="shared" si="9"/>
        <v>1334415.72</v>
      </c>
      <c r="U23" s="12">
        <v>170</v>
      </c>
      <c r="V23" s="13">
        <f t="shared" si="10"/>
        <v>28285.62</v>
      </c>
      <c r="W23" s="12">
        <v>440</v>
      </c>
      <c r="X23" s="13">
        <f t="shared" si="11"/>
        <v>73209.84</v>
      </c>
      <c r="Y23" s="12">
        <v>252065</v>
      </c>
      <c r="Z23" s="13">
        <f t="shared" si="12"/>
        <v>41940087.089999996</v>
      </c>
      <c r="AA23" s="12">
        <v>5586</v>
      </c>
      <c r="AB23" s="13">
        <f t="shared" si="13"/>
        <v>929432.196</v>
      </c>
      <c r="AC23" s="12">
        <v>1057</v>
      </c>
      <c r="AD23" s="13">
        <f t="shared" si="14"/>
        <v>175870.002</v>
      </c>
      <c r="AE23" s="12">
        <v>3217</v>
      </c>
      <c r="AF23" s="13">
        <f t="shared" si="15"/>
        <v>535263.762</v>
      </c>
    </row>
    <row r="24" spans="2:32" ht="12.75">
      <c r="B24" s="11" t="s">
        <v>24</v>
      </c>
      <c r="C24" s="12">
        <v>6478504</v>
      </c>
      <c r="D24" s="13">
        <f t="shared" si="1"/>
        <v>1077932366.544</v>
      </c>
      <c r="E24" s="12">
        <v>2759495</v>
      </c>
      <c r="F24" s="13">
        <f t="shared" si="2"/>
        <v>459141335.07</v>
      </c>
      <c r="G24" s="12">
        <v>113548</v>
      </c>
      <c r="H24" s="13">
        <f t="shared" si="3"/>
        <v>18892797.528</v>
      </c>
      <c r="I24" s="12">
        <v>11184</v>
      </c>
      <c r="J24" s="13">
        <f t="shared" si="4"/>
        <v>1860861.024</v>
      </c>
      <c r="K24" s="12">
        <v>156395</v>
      </c>
      <c r="L24" s="13">
        <f t="shared" si="5"/>
        <v>26021938.47</v>
      </c>
      <c r="M24" s="12">
        <v>519425</v>
      </c>
      <c r="N24" s="12">
        <f t="shared" si="6"/>
        <v>86425048.05</v>
      </c>
      <c r="O24" s="12">
        <v>536456</v>
      </c>
      <c r="P24" s="13">
        <f t="shared" si="7"/>
        <v>89258768.016</v>
      </c>
      <c r="Q24" s="12">
        <v>504567</v>
      </c>
      <c r="R24" s="13">
        <f t="shared" si="8"/>
        <v>83952884.862</v>
      </c>
      <c r="S24" s="12">
        <v>77722</v>
      </c>
      <c r="T24" s="13">
        <f t="shared" si="9"/>
        <v>12931852.692</v>
      </c>
      <c r="U24" s="12">
        <v>86958</v>
      </c>
      <c r="V24" s="13">
        <f t="shared" si="10"/>
        <v>14468593.787999999</v>
      </c>
      <c r="W24" s="12">
        <v>13755</v>
      </c>
      <c r="X24" s="13">
        <f t="shared" si="11"/>
        <v>2288639.43</v>
      </c>
      <c r="Y24" s="12">
        <v>1341699</v>
      </c>
      <c r="Z24" s="13">
        <f t="shared" si="12"/>
        <v>223239929.81399998</v>
      </c>
      <c r="AA24" s="12">
        <v>274785</v>
      </c>
      <c r="AB24" s="13">
        <f t="shared" si="13"/>
        <v>45720377.01</v>
      </c>
      <c r="AC24" s="12">
        <v>43475</v>
      </c>
      <c r="AD24" s="13">
        <f t="shared" si="14"/>
        <v>7233631.35</v>
      </c>
      <c r="AE24" s="12">
        <v>39040</v>
      </c>
      <c r="AF24" s="13">
        <f t="shared" si="15"/>
        <v>6495709.4399999995</v>
      </c>
    </row>
    <row r="25" spans="2:32" ht="12.75">
      <c r="B25" s="11" t="s">
        <v>26</v>
      </c>
      <c r="C25" s="12">
        <v>603016</v>
      </c>
      <c r="D25" s="13">
        <f t="shared" si="1"/>
        <v>100333420.176</v>
      </c>
      <c r="E25" s="12">
        <v>104319</v>
      </c>
      <c r="F25" s="13">
        <f t="shared" si="2"/>
        <v>17357221.134</v>
      </c>
      <c r="G25" s="12">
        <v>28186</v>
      </c>
      <c r="H25" s="13">
        <f t="shared" si="3"/>
        <v>4689755.796</v>
      </c>
      <c r="I25" s="12">
        <v>661</v>
      </c>
      <c r="J25" s="13">
        <f t="shared" si="4"/>
        <v>109981.146</v>
      </c>
      <c r="K25" s="12">
        <v>76562</v>
      </c>
      <c r="L25" s="13">
        <f t="shared" si="5"/>
        <v>12738844.932</v>
      </c>
      <c r="M25" s="12">
        <v>233822</v>
      </c>
      <c r="N25" s="12">
        <f t="shared" si="6"/>
        <v>38904707.291999996</v>
      </c>
      <c r="O25" s="12">
        <v>70279</v>
      </c>
      <c r="P25" s="13">
        <f t="shared" si="7"/>
        <v>11693441.694</v>
      </c>
      <c r="Q25" s="12">
        <v>23471</v>
      </c>
      <c r="R25" s="13">
        <f t="shared" si="8"/>
        <v>3905245.806</v>
      </c>
      <c r="S25" s="12">
        <v>930</v>
      </c>
      <c r="T25" s="13">
        <f t="shared" si="9"/>
        <v>154738.98</v>
      </c>
      <c r="U25" s="12">
        <v>5900</v>
      </c>
      <c r="V25" s="13">
        <f t="shared" si="10"/>
        <v>981677.4</v>
      </c>
      <c r="W25" s="12">
        <v>3415</v>
      </c>
      <c r="X25" s="13">
        <f t="shared" si="11"/>
        <v>568208.19</v>
      </c>
      <c r="Y25" s="12">
        <v>34503</v>
      </c>
      <c r="Z25" s="13">
        <f t="shared" si="12"/>
        <v>5740816.158</v>
      </c>
      <c r="AA25" s="12">
        <v>1807</v>
      </c>
      <c r="AB25" s="13">
        <f t="shared" si="13"/>
        <v>300659.502</v>
      </c>
      <c r="AC25" s="12">
        <v>3925</v>
      </c>
      <c r="AD25" s="13">
        <f t="shared" si="14"/>
        <v>653065.0499999999</v>
      </c>
      <c r="AE25" s="12">
        <v>15237</v>
      </c>
      <c r="AF25" s="13">
        <f t="shared" si="15"/>
        <v>2535223.482</v>
      </c>
    </row>
    <row r="26" spans="2:32" ht="12.75">
      <c r="B26" s="11" t="s">
        <v>30</v>
      </c>
      <c r="C26" s="12">
        <v>34771871</v>
      </c>
      <c r="D26" s="13">
        <f t="shared" si="1"/>
        <v>5785552528.205999</v>
      </c>
      <c r="E26" s="12">
        <v>9943486</v>
      </c>
      <c r="F26" s="13">
        <f t="shared" si="2"/>
        <v>1654456861.596</v>
      </c>
      <c r="G26" s="12">
        <v>1490486</v>
      </c>
      <c r="H26" s="13">
        <f t="shared" si="3"/>
        <v>247996003.596</v>
      </c>
      <c r="I26" s="12">
        <v>118909</v>
      </c>
      <c r="J26" s="13">
        <f t="shared" si="4"/>
        <v>19784792.873999998</v>
      </c>
      <c r="K26" s="12">
        <v>2356274</v>
      </c>
      <c r="L26" s="13">
        <f t="shared" si="5"/>
        <v>392051005.764</v>
      </c>
      <c r="M26" s="12">
        <v>7599151</v>
      </c>
      <c r="N26" s="12">
        <f t="shared" si="6"/>
        <v>1264392338.286</v>
      </c>
      <c r="O26" s="12">
        <v>4492810</v>
      </c>
      <c r="P26" s="13">
        <f t="shared" si="7"/>
        <v>747540684.66</v>
      </c>
      <c r="Q26" s="12">
        <v>3958051</v>
      </c>
      <c r="R26" s="13">
        <f t="shared" si="8"/>
        <v>658564273.686</v>
      </c>
      <c r="S26" s="12">
        <v>1073930</v>
      </c>
      <c r="T26" s="13">
        <f t="shared" si="9"/>
        <v>178686916.98</v>
      </c>
      <c r="U26" s="12">
        <v>392604</v>
      </c>
      <c r="V26" s="13">
        <f t="shared" si="10"/>
        <v>65323809.144</v>
      </c>
      <c r="W26" s="12">
        <v>69242</v>
      </c>
      <c r="X26" s="13">
        <f t="shared" si="11"/>
        <v>11520899.412</v>
      </c>
      <c r="Y26" s="12">
        <v>1264061</v>
      </c>
      <c r="Z26" s="13">
        <f t="shared" si="12"/>
        <v>210322053.546</v>
      </c>
      <c r="AA26" s="12">
        <v>1006773</v>
      </c>
      <c r="AB26" s="13">
        <f t="shared" si="13"/>
        <v>167512932.378</v>
      </c>
      <c r="AC26" s="12">
        <v>447358</v>
      </c>
      <c r="AD26" s="13">
        <f t="shared" si="14"/>
        <v>74434108.188</v>
      </c>
      <c r="AE26" s="12">
        <v>558738</v>
      </c>
      <c r="AF26" s="13">
        <f t="shared" si="15"/>
        <v>92966180.868</v>
      </c>
    </row>
    <row r="27" spans="2:32" ht="12.75">
      <c r="B27" s="11" t="s">
        <v>31</v>
      </c>
      <c r="C27" s="12">
        <v>1514699</v>
      </c>
      <c r="D27" s="13">
        <f t="shared" si="1"/>
        <v>252024707.81399998</v>
      </c>
      <c r="E27" s="12">
        <v>287434</v>
      </c>
      <c r="F27" s="13">
        <f t="shared" si="2"/>
        <v>47824993.524</v>
      </c>
      <c r="G27" s="12">
        <v>105158</v>
      </c>
      <c r="H27" s="13">
        <f t="shared" si="3"/>
        <v>17496818.987999998</v>
      </c>
      <c r="I27" s="12">
        <v>565</v>
      </c>
      <c r="J27" s="13">
        <f t="shared" si="4"/>
        <v>94008.09</v>
      </c>
      <c r="K27" s="12">
        <v>104432</v>
      </c>
      <c r="L27" s="13">
        <f t="shared" si="5"/>
        <v>17376022.752</v>
      </c>
      <c r="M27" s="12">
        <v>252049</v>
      </c>
      <c r="N27" s="12">
        <f t="shared" si="6"/>
        <v>41937424.914</v>
      </c>
      <c r="O27" s="12">
        <v>485070</v>
      </c>
      <c r="P27" s="13">
        <f t="shared" si="7"/>
        <v>80708857.02</v>
      </c>
      <c r="Q27" s="12">
        <v>127597</v>
      </c>
      <c r="R27" s="13">
        <f t="shared" si="8"/>
        <v>21230354.441999998</v>
      </c>
      <c r="S27" s="12">
        <v>7464</v>
      </c>
      <c r="T27" s="13">
        <f t="shared" si="9"/>
        <v>1241905.104</v>
      </c>
      <c r="U27" s="12">
        <v>18301</v>
      </c>
      <c r="V27" s="13">
        <f t="shared" si="10"/>
        <v>3045030.1859999998</v>
      </c>
      <c r="W27" s="12">
        <v>11525</v>
      </c>
      <c r="X27" s="13">
        <f t="shared" si="11"/>
        <v>1917598.65</v>
      </c>
      <c r="Y27" s="12">
        <v>73284</v>
      </c>
      <c r="Z27" s="13">
        <f t="shared" si="12"/>
        <v>12193431.624</v>
      </c>
      <c r="AA27" s="12">
        <v>17191</v>
      </c>
      <c r="AB27" s="13">
        <f t="shared" si="13"/>
        <v>2860341.726</v>
      </c>
      <c r="AC27" s="12">
        <v>8558</v>
      </c>
      <c r="AD27" s="13">
        <f t="shared" si="14"/>
        <v>1423931.388</v>
      </c>
      <c r="AE27" s="12">
        <v>16073</v>
      </c>
      <c r="AF27" s="13">
        <f t="shared" si="15"/>
        <v>2674322.178</v>
      </c>
    </row>
    <row r="28" spans="2:32" ht="12.75">
      <c r="B28" s="11" t="s">
        <v>32</v>
      </c>
      <c r="C28" s="12">
        <v>3593895</v>
      </c>
      <c r="D28" s="13">
        <f t="shared" si="1"/>
        <v>597973813.47</v>
      </c>
      <c r="E28" s="12">
        <v>639399</v>
      </c>
      <c r="F28" s="13">
        <f t="shared" si="2"/>
        <v>106387042.014</v>
      </c>
      <c r="G28" s="12">
        <v>139307</v>
      </c>
      <c r="H28" s="13">
        <f t="shared" si="3"/>
        <v>23178734.502</v>
      </c>
      <c r="I28" s="12">
        <v>6653</v>
      </c>
      <c r="J28" s="13">
        <f t="shared" si="4"/>
        <v>1106966.058</v>
      </c>
      <c r="K28" s="12">
        <v>109495</v>
      </c>
      <c r="L28" s="13">
        <f t="shared" si="5"/>
        <v>18218435.07</v>
      </c>
      <c r="M28" s="12">
        <v>1783694</v>
      </c>
      <c r="N28" s="12">
        <f t="shared" si="6"/>
        <v>296781709.884</v>
      </c>
      <c r="O28" s="12">
        <v>279574</v>
      </c>
      <c r="P28" s="13">
        <f t="shared" si="7"/>
        <v>46517199.563999996</v>
      </c>
      <c r="Q28" s="12">
        <v>234495</v>
      </c>
      <c r="R28" s="13">
        <f t="shared" si="8"/>
        <v>39016685.07</v>
      </c>
      <c r="S28" s="12">
        <v>14261</v>
      </c>
      <c r="T28" s="13">
        <f t="shared" si="9"/>
        <v>2372830.746</v>
      </c>
      <c r="U28" s="12">
        <v>47400</v>
      </c>
      <c r="V28" s="13">
        <f t="shared" si="10"/>
        <v>7886696.399999999</v>
      </c>
      <c r="W28" s="12">
        <v>19695</v>
      </c>
      <c r="X28" s="13">
        <f t="shared" si="11"/>
        <v>3276972.27</v>
      </c>
      <c r="Y28" s="12">
        <v>159362</v>
      </c>
      <c r="Z28" s="13">
        <f t="shared" si="12"/>
        <v>26515605.732</v>
      </c>
      <c r="AA28" s="12">
        <v>52450</v>
      </c>
      <c r="AB28" s="13">
        <f t="shared" si="13"/>
        <v>8726945.7</v>
      </c>
      <c r="AC28" s="12">
        <v>17851</v>
      </c>
      <c r="AD28" s="13">
        <f t="shared" si="14"/>
        <v>2970156.486</v>
      </c>
      <c r="AE28" s="12">
        <v>90258</v>
      </c>
      <c r="AF28" s="13">
        <f t="shared" si="15"/>
        <v>15017667.588</v>
      </c>
    </row>
    <row r="29" spans="2:32" ht="12.75">
      <c r="B29" s="11" t="s">
        <v>25</v>
      </c>
      <c r="C29" s="12">
        <v>7200316</v>
      </c>
      <c r="D29" s="13">
        <f t="shared" si="1"/>
        <v>1198031777.976</v>
      </c>
      <c r="E29" s="12">
        <v>1603518</v>
      </c>
      <c r="F29" s="13">
        <f t="shared" si="2"/>
        <v>266802945.94799998</v>
      </c>
      <c r="G29" s="12">
        <v>290770</v>
      </c>
      <c r="H29" s="13">
        <f t="shared" si="3"/>
        <v>48380057.22</v>
      </c>
      <c r="I29" s="12">
        <v>35227</v>
      </c>
      <c r="J29" s="13">
        <f t="shared" si="4"/>
        <v>5861279.6219999995</v>
      </c>
      <c r="K29" s="12">
        <v>439422</v>
      </c>
      <c r="L29" s="13">
        <f t="shared" si="5"/>
        <v>73113668.892</v>
      </c>
      <c r="M29" s="12">
        <v>1780997</v>
      </c>
      <c r="N29" s="12">
        <f t="shared" si="6"/>
        <v>296332966.842</v>
      </c>
      <c r="O29" s="12">
        <v>998455</v>
      </c>
      <c r="P29" s="13">
        <f t="shared" si="7"/>
        <v>166128933.63</v>
      </c>
      <c r="Q29" s="12">
        <v>1087568</v>
      </c>
      <c r="R29" s="13">
        <f t="shared" si="8"/>
        <v>180956089.248</v>
      </c>
      <c r="S29" s="12">
        <v>151466</v>
      </c>
      <c r="T29" s="13">
        <f t="shared" si="9"/>
        <v>25201821.876</v>
      </c>
      <c r="U29" s="12">
        <v>89834</v>
      </c>
      <c r="V29" s="13">
        <f t="shared" si="10"/>
        <v>14947119.923999999</v>
      </c>
      <c r="W29" s="12">
        <v>19708</v>
      </c>
      <c r="X29" s="13">
        <f t="shared" si="11"/>
        <v>3279135.2879999997</v>
      </c>
      <c r="Y29" s="12">
        <v>244592</v>
      </c>
      <c r="Z29" s="13">
        <f t="shared" si="12"/>
        <v>40696684.512</v>
      </c>
      <c r="AA29" s="12">
        <v>219284</v>
      </c>
      <c r="AB29" s="13">
        <f t="shared" si="13"/>
        <v>36485787.624</v>
      </c>
      <c r="AC29" s="12">
        <v>138575</v>
      </c>
      <c r="AD29" s="13">
        <f t="shared" si="14"/>
        <v>23056939.95</v>
      </c>
      <c r="AE29" s="12">
        <v>100899</v>
      </c>
      <c r="AF29" s="13">
        <f t="shared" si="15"/>
        <v>16788181.014</v>
      </c>
    </row>
    <row r="30" spans="2:32" ht="12.75">
      <c r="B30" s="11" t="s">
        <v>33</v>
      </c>
      <c r="C30" s="12">
        <v>1108</v>
      </c>
      <c r="D30" s="13">
        <f t="shared" si="1"/>
        <v>184355.688</v>
      </c>
      <c r="E30" s="12">
        <v>446</v>
      </c>
      <c r="F30" s="13">
        <f t="shared" si="2"/>
        <v>74208.156</v>
      </c>
      <c r="G30" s="12">
        <v>0</v>
      </c>
      <c r="H30" s="13">
        <f t="shared" si="3"/>
        <v>0</v>
      </c>
      <c r="I30" s="12"/>
      <c r="J30" s="13"/>
      <c r="K30" s="12">
        <v>117</v>
      </c>
      <c r="L30" s="13">
        <f t="shared" si="5"/>
        <v>19467.162</v>
      </c>
      <c r="M30" s="12">
        <v>475</v>
      </c>
      <c r="N30" s="12">
        <f t="shared" si="6"/>
        <v>79033.34999999999</v>
      </c>
      <c r="O30" s="12">
        <v>31</v>
      </c>
      <c r="P30" s="13">
        <f t="shared" si="7"/>
        <v>5157.965999999999</v>
      </c>
      <c r="Q30" s="12">
        <v>37</v>
      </c>
      <c r="R30" s="13">
        <f t="shared" si="8"/>
        <v>6156.282</v>
      </c>
      <c r="S30" s="12"/>
      <c r="T30" s="13">
        <f t="shared" si="9"/>
        <v>0</v>
      </c>
      <c r="U30" s="12">
        <v>0</v>
      </c>
      <c r="V30" s="13">
        <f t="shared" si="10"/>
        <v>0</v>
      </c>
      <c r="W30" s="12">
        <v>0</v>
      </c>
      <c r="X30" s="13">
        <f t="shared" si="11"/>
        <v>0</v>
      </c>
      <c r="Y30" s="12">
        <v>3</v>
      </c>
      <c r="Z30" s="13">
        <f t="shared" si="12"/>
        <v>499.158</v>
      </c>
      <c r="AA30" s="12">
        <v>0</v>
      </c>
      <c r="AB30" s="13">
        <f t="shared" si="13"/>
        <v>0</v>
      </c>
      <c r="AC30" s="12">
        <v>0</v>
      </c>
      <c r="AD30" s="13">
        <f t="shared" si="14"/>
        <v>0</v>
      </c>
      <c r="AE30" s="12">
        <v>0</v>
      </c>
      <c r="AF30" s="13"/>
    </row>
    <row r="31" spans="2:32" ht="12.75">
      <c r="B31" s="11"/>
      <c r="C31" s="9"/>
      <c r="D31" s="13"/>
      <c r="E31" s="12"/>
      <c r="F31" s="13"/>
      <c r="G31" s="12"/>
      <c r="H31" s="13"/>
      <c r="I31" s="12"/>
      <c r="J31" s="13"/>
      <c r="K31" s="12"/>
      <c r="L31" s="13"/>
      <c r="M31" s="12"/>
      <c r="N31" s="12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</row>
    <row r="32" spans="1:32" s="3" customFormat="1" ht="12.75">
      <c r="A32" s="32" t="s">
        <v>38</v>
      </c>
      <c r="C32" s="12">
        <f aca="true" t="shared" si="16" ref="C32:AF32">SUM(C33:C52)</f>
        <v>102973751</v>
      </c>
      <c r="D32" s="13">
        <f t="shared" si="16"/>
        <v>17133390533.886</v>
      </c>
      <c r="E32" s="12">
        <f t="shared" si="16"/>
        <v>28486963</v>
      </c>
      <c r="F32" s="13">
        <f t="shared" si="16"/>
        <v>4739831825.717999</v>
      </c>
      <c r="G32" s="12">
        <f t="shared" si="16"/>
        <v>4447655</v>
      </c>
      <c r="H32" s="13">
        <f t="shared" si="16"/>
        <v>740027524.8299999</v>
      </c>
      <c r="I32" s="12">
        <f t="shared" si="16"/>
        <v>190128</v>
      </c>
      <c r="J32" s="13">
        <f t="shared" si="16"/>
        <v>31634637.408</v>
      </c>
      <c r="K32" s="12">
        <f t="shared" si="16"/>
        <v>4894814</v>
      </c>
      <c r="L32" s="13">
        <f t="shared" si="16"/>
        <v>814428522.204</v>
      </c>
      <c r="M32" s="12">
        <f t="shared" si="16"/>
        <v>17084118</v>
      </c>
      <c r="N32" s="12">
        <f t="shared" si="16"/>
        <v>2842558057.5479994</v>
      </c>
      <c r="O32" s="12">
        <f t="shared" si="16"/>
        <v>13276312</v>
      </c>
      <c r="P32" s="13">
        <f t="shared" si="16"/>
        <v>2208992448.432</v>
      </c>
      <c r="Q32" s="12">
        <f t="shared" si="16"/>
        <v>13266041</v>
      </c>
      <c r="R32" s="13">
        <f t="shared" si="16"/>
        <v>2207283497.8259997</v>
      </c>
      <c r="S32" s="12">
        <f t="shared" si="16"/>
        <v>900356</v>
      </c>
      <c r="T32" s="13">
        <f t="shared" si="16"/>
        <v>149806633.416</v>
      </c>
      <c r="U32" s="12">
        <f t="shared" si="16"/>
        <v>938317</v>
      </c>
      <c r="V32" s="13">
        <f t="shared" si="16"/>
        <v>156122812.36200002</v>
      </c>
      <c r="W32" s="12">
        <f t="shared" si="16"/>
        <v>1799041</v>
      </c>
      <c r="X32" s="13">
        <f t="shared" si="16"/>
        <v>299335235.826</v>
      </c>
      <c r="Y32" s="12">
        <f t="shared" si="16"/>
        <v>14340713</v>
      </c>
      <c r="Z32" s="13">
        <f t="shared" si="16"/>
        <v>2386093873.2180004</v>
      </c>
      <c r="AA32" s="12">
        <f t="shared" si="16"/>
        <v>1475497</v>
      </c>
      <c r="AB32" s="13">
        <f t="shared" si="16"/>
        <v>245502043.842</v>
      </c>
      <c r="AC32" s="12">
        <f t="shared" si="16"/>
        <v>585979</v>
      </c>
      <c r="AD32" s="13">
        <f t="shared" si="16"/>
        <v>97498701.894</v>
      </c>
      <c r="AE32" s="12">
        <f t="shared" si="16"/>
        <v>1287817</v>
      </c>
      <c r="AF32" s="13">
        <f t="shared" si="16"/>
        <v>214162907.97</v>
      </c>
    </row>
    <row r="33" spans="2:32" ht="12.75">
      <c r="B33" s="11" t="s">
        <v>14</v>
      </c>
      <c r="C33" s="12">
        <v>8359214</v>
      </c>
      <c r="D33" s="13">
        <f>+C33*166.386</f>
        <v>1390856180.6039999</v>
      </c>
      <c r="E33" s="12">
        <v>1683269</v>
      </c>
      <c r="F33" s="13">
        <f>+E33*166.386</f>
        <v>280072395.834</v>
      </c>
      <c r="G33" s="12">
        <v>408307</v>
      </c>
      <c r="H33" s="13">
        <f>+G33*166.386</f>
        <v>67936568.502</v>
      </c>
      <c r="I33" s="12">
        <v>14679</v>
      </c>
      <c r="J33" s="13">
        <f>+I33*166.386</f>
        <v>2442380.094</v>
      </c>
      <c r="K33" s="12">
        <v>677685</v>
      </c>
      <c r="L33" s="13">
        <f>+K33*166.386</f>
        <v>112757296.41</v>
      </c>
      <c r="M33" s="12">
        <v>1407737</v>
      </c>
      <c r="N33" s="12">
        <f>+M33*166.386</f>
        <v>234227728.482</v>
      </c>
      <c r="O33" s="12">
        <v>1400413</v>
      </c>
      <c r="P33" s="13">
        <f>+O33*166.386</f>
        <v>233009117.41799998</v>
      </c>
      <c r="Q33" s="12">
        <v>1095605</v>
      </c>
      <c r="R33" s="13">
        <f>+Q33*166.386</f>
        <v>182293333.53</v>
      </c>
      <c r="S33" s="12">
        <v>26064</v>
      </c>
      <c r="T33" s="13">
        <f>+S33*166.386</f>
        <v>4336684.704</v>
      </c>
      <c r="U33" s="12">
        <v>74661</v>
      </c>
      <c r="V33" s="13">
        <f>+U33*166.386</f>
        <v>12422545.146</v>
      </c>
      <c r="W33" s="12">
        <v>107975</v>
      </c>
      <c r="X33" s="13">
        <f>+W33*166.386</f>
        <v>17965528.349999998</v>
      </c>
      <c r="Y33" s="12">
        <v>1144490</v>
      </c>
      <c r="Z33" s="13">
        <f>+Y33*166.386</f>
        <v>190427113.14</v>
      </c>
      <c r="AA33" s="12">
        <v>217711</v>
      </c>
      <c r="AB33" s="13">
        <f>+AA33*166.386</f>
        <v>36224062.446</v>
      </c>
      <c r="AC33" s="12">
        <v>32114</v>
      </c>
      <c r="AD33" s="13">
        <f>+AC33*166.386</f>
        <v>5343320.004</v>
      </c>
      <c r="AE33" s="12">
        <v>68503</v>
      </c>
      <c r="AF33" s="13">
        <f>+AE33*166.386</f>
        <v>11397940.158</v>
      </c>
    </row>
    <row r="34" spans="2:32" ht="12.75">
      <c r="B34" s="11" t="s">
        <v>15</v>
      </c>
      <c r="C34" s="12">
        <v>5740835</v>
      </c>
      <c r="D34" s="13">
        <f aca="true" t="shared" si="17" ref="D34:D52">+C34*166.386</f>
        <v>955194572.31</v>
      </c>
      <c r="E34" s="12">
        <v>1130003</v>
      </c>
      <c r="F34" s="13">
        <f aca="true" t="shared" si="18" ref="F34:F52">+E34*166.386</f>
        <v>188016679.158</v>
      </c>
      <c r="G34" s="12">
        <v>216177</v>
      </c>
      <c r="H34" s="13">
        <f aca="true" t="shared" si="19" ref="H34:H52">+G34*166.386</f>
        <v>35968826.322</v>
      </c>
      <c r="I34" s="12">
        <v>7804</v>
      </c>
      <c r="J34" s="13">
        <f aca="true" t="shared" si="20" ref="J34:J51">+I34*166.386</f>
        <v>1298476.344</v>
      </c>
      <c r="K34" s="12">
        <v>213538</v>
      </c>
      <c r="L34" s="13">
        <f aca="true" t="shared" si="21" ref="L34:L52">+K34*166.386</f>
        <v>35529733.668</v>
      </c>
      <c r="M34" s="12">
        <v>1099463</v>
      </c>
      <c r="N34" s="12">
        <f aca="true" t="shared" si="22" ref="N34:N52">+M34*166.386</f>
        <v>182935250.718</v>
      </c>
      <c r="O34" s="12">
        <v>941148</v>
      </c>
      <c r="P34" s="13">
        <f aca="true" t="shared" si="23" ref="P34:P52">+O34*166.386</f>
        <v>156593851.128</v>
      </c>
      <c r="Q34" s="12">
        <v>1135803</v>
      </c>
      <c r="R34" s="13">
        <f aca="true" t="shared" si="24" ref="R34:R52">+Q34*166.386</f>
        <v>188981717.958</v>
      </c>
      <c r="S34" s="12">
        <v>44623</v>
      </c>
      <c r="T34" s="13">
        <f aca="true" t="shared" si="25" ref="T34:T52">+S34*166.386</f>
        <v>7424642.478</v>
      </c>
      <c r="U34" s="12">
        <v>23981</v>
      </c>
      <c r="V34" s="13">
        <f aca="true" t="shared" si="26" ref="V34:V52">+U34*166.386</f>
        <v>3990102.6659999997</v>
      </c>
      <c r="W34" s="12">
        <v>125825</v>
      </c>
      <c r="X34" s="13">
        <f aca="true" t="shared" si="27" ref="X34:X52">+W34*166.386</f>
        <v>20935518.45</v>
      </c>
      <c r="Y34" s="12">
        <v>666869</v>
      </c>
      <c r="Z34" s="13">
        <f aca="true" t="shared" si="28" ref="Z34:Z52">+Y34*166.386</f>
        <v>110957665.434</v>
      </c>
      <c r="AA34" s="12">
        <v>40637</v>
      </c>
      <c r="AB34" s="13">
        <f aca="true" t="shared" si="29" ref="AB34:AB52">+AA34*166.386</f>
        <v>6761427.882</v>
      </c>
      <c r="AC34" s="12">
        <v>19512</v>
      </c>
      <c r="AD34" s="13">
        <f aca="true" t="shared" si="30" ref="AD34:AD52">+AC34*166.386</f>
        <v>3246523.6319999998</v>
      </c>
      <c r="AE34" s="12">
        <v>75452</v>
      </c>
      <c r="AF34" s="13">
        <f aca="true" t="shared" si="31" ref="AF34:AF51">+AE34*166.386</f>
        <v>12554156.472</v>
      </c>
    </row>
    <row r="35" spans="2:32" ht="12.75">
      <c r="B35" s="11" t="s">
        <v>27</v>
      </c>
      <c r="C35" s="12">
        <v>1724033</v>
      </c>
      <c r="D35" s="13">
        <f t="shared" si="17"/>
        <v>286854954.738</v>
      </c>
      <c r="E35" s="12">
        <v>307972</v>
      </c>
      <c r="F35" s="13">
        <f t="shared" si="18"/>
        <v>51242229.192</v>
      </c>
      <c r="G35" s="12">
        <v>51985</v>
      </c>
      <c r="H35" s="13">
        <f t="shared" si="19"/>
        <v>8649576.209999999</v>
      </c>
      <c r="I35" s="12">
        <v>2783</v>
      </c>
      <c r="J35" s="13">
        <f t="shared" si="20"/>
        <v>463052.238</v>
      </c>
      <c r="K35" s="12">
        <v>137122</v>
      </c>
      <c r="L35" s="13">
        <f t="shared" si="21"/>
        <v>22815181.092</v>
      </c>
      <c r="M35" s="12">
        <v>279802</v>
      </c>
      <c r="N35" s="12">
        <f t="shared" si="22"/>
        <v>46555135.572</v>
      </c>
      <c r="O35" s="12">
        <v>301578</v>
      </c>
      <c r="P35" s="13">
        <f t="shared" si="23"/>
        <v>50178357.107999995</v>
      </c>
      <c r="Q35" s="12">
        <v>235328</v>
      </c>
      <c r="R35" s="13">
        <f t="shared" si="24"/>
        <v>39155284.607999995</v>
      </c>
      <c r="S35" s="12">
        <v>13501</v>
      </c>
      <c r="T35" s="13">
        <f t="shared" si="25"/>
        <v>2246377.386</v>
      </c>
      <c r="U35" s="12">
        <v>7822</v>
      </c>
      <c r="V35" s="13">
        <f t="shared" si="26"/>
        <v>1301471.292</v>
      </c>
      <c r="W35" s="12">
        <v>16823</v>
      </c>
      <c r="X35" s="13">
        <f t="shared" si="27"/>
        <v>2799111.678</v>
      </c>
      <c r="Y35" s="12">
        <v>344276</v>
      </c>
      <c r="Z35" s="13">
        <f t="shared" si="28"/>
        <v>57282706.536</v>
      </c>
      <c r="AA35" s="12">
        <v>18079</v>
      </c>
      <c r="AB35" s="13">
        <f t="shared" si="29"/>
        <v>3008092.494</v>
      </c>
      <c r="AC35" s="12">
        <v>2283</v>
      </c>
      <c r="AD35" s="13">
        <f t="shared" si="30"/>
        <v>379859.238</v>
      </c>
      <c r="AE35" s="12">
        <v>4679</v>
      </c>
      <c r="AF35" s="13">
        <f t="shared" si="31"/>
        <v>778520.0939999999</v>
      </c>
    </row>
    <row r="36" spans="2:32" ht="12.75">
      <c r="B36" s="11" t="s">
        <v>16</v>
      </c>
      <c r="C36" s="12">
        <v>598606</v>
      </c>
      <c r="D36" s="13">
        <f t="shared" si="17"/>
        <v>99599657.916</v>
      </c>
      <c r="E36" s="12">
        <v>66881</v>
      </c>
      <c r="F36" s="13">
        <f t="shared" si="18"/>
        <v>11128062.066</v>
      </c>
      <c r="G36" s="12">
        <v>7098</v>
      </c>
      <c r="H36" s="13">
        <f t="shared" si="19"/>
        <v>1181007.828</v>
      </c>
      <c r="I36" s="12">
        <v>1359</v>
      </c>
      <c r="J36" s="13">
        <f t="shared" si="20"/>
        <v>226118.574</v>
      </c>
      <c r="K36" s="12">
        <v>10180</v>
      </c>
      <c r="L36" s="13">
        <f t="shared" si="21"/>
        <v>1693809.48</v>
      </c>
      <c r="M36" s="12">
        <v>74784</v>
      </c>
      <c r="N36" s="12">
        <f t="shared" si="22"/>
        <v>12443010.624</v>
      </c>
      <c r="O36" s="12">
        <v>98105</v>
      </c>
      <c r="P36" s="13">
        <f t="shared" si="23"/>
        <v>16323298.53</v>
      </c>
      <c r="Q36" s="12">
        <v>120473</v>
      </c>
      <c r="R36" s="13">
        <f t="shared" si="24"/>
        <v>20045020.577999998</v>
      </c>
      <c r="S36" s="12">
        <v>104105</v>
      </c>
      <c r="T36" s="13">
        <f t="shared" si="25"/>
        <v>17321614.53</v>
      </c>
      <c r="U36" s="12">
        <v>7739</v>
      </c>
      <c r="V36" s="13">
        <f t="shared" si="26"/>
        <v>1287661.254</v>
      </c>
      <c r="W36" s="12">
        <v>6802</v>
      </c>
      <c r="X36" s="13">
        <f t="shared" si="27"/>
        <v>1131757.572</v>
      </c>
      <c r="Y36" s="12">
        <v>23159</v>
      </c>
      <c r="Z36" s="13">
        <f t="shared" si="28"/>
        <v>3853333.374</v>
      </c>
      <c r="AA36" s="12">
        <v>71268</v>
      </c>
      <c r="AB36" s="13">
        <f t="shared" si="29"/>
        <v>11857997.447999999</v>
      </c>
      <c r="AC36" s="12">
        <v>755</v>
      </c>
      <c r="AD36" s="13">
        <f t="shared" si="30"/>
        <v>125621.43</v>
      </c>
      <c r="AE36" s="12">
        <v>5898</v>
      </c>
      <c r="AF36" s="13">
        <f t="shared" si="31"/>
        <v>981344.628</v>
      </c>
    </row>
    <row r="37" spans="2:32" ht="12.75">
      <c r="B37" s="11" t="s">
        <v>17</v>
      </c>
      <c r="C37" s="12">
        <v>373936</v>
      </c>
      <c r="D37" s="13">
        <f t="shared" si="17"/>
        <v>62217715.296</v>
      </c>
      <c r="E37" s="12">
        <v>43028</v>
      </c>
      <c r="F37" s="13">
        <f t="shared" si="18"/>
        <v>7159256.808</v>
      </c>
      <c r="G37" s="12">
        <v>1782</v>
      </c>
      <c r="H37" s="13">
        <f t="shared" si="19"/>
        <v>296499.852</v>
      </c>
      <c r="I37" s="12">
        <v>77</v>
      </c>
      <c r="J37" s="13">
        <f t="shared" si="20"/>
        <v>12811.722</v>
      </c>
      <c r="K37" s="12">
        <v>118834</v>
      </c>
      <c r="L37" s="13">
        <f t="shared" si="21"/>
        <v>19772313.924</v>
      </c>
      <c r="M37" s="12">
        <v>46837</v>
      </c>
      <c r="N37" s="12">
        <f t="shared" si="22"/>
        <v>7793021.0819999995</v>
      </c>
      <c r="O37" s="12">
        <v>25055</v>
      </c>
      <c r="P37" s="13">
        <f t="shared" si="23"/>
        <v>4168801.23</v>
      </c>
      <c r="Q37" s="12">
        <v>102301</v>
      </c>
      <c r="R37" s="13">
        <f t="shared" si="24"/>
        <v>17021454.186</v>
      </c>
      <c r="S37" s="12">
        <v>2585</v>
      </c>
      <c r="T37" s="13">
        <f t="shared" si="25"/>
        <v>430107.81</v>
      </c>
      <c r="U37" s="12">
        <v>627</v>
      </c>
      <c r="V37" s="13">
        <f t="shared" si="26"/>
        <v>104324.022</v>
      </c>
      <c r="W37" s="12">
        <v>15443</v>
      </c>
      <c r="X37" s="13">
        <f t="shared" si="27"/>
        <v>2569498.998</v>
      </c>
      <c r="Y37" s="12">
        <v>13259</v>
      </c>
      <c r="Z37" s="13">
        <f t="shared" si="28"/>
        <v>2206111.974</v>
      </c>
      <c r="AA37" s="12">
        <v>1865</v>
      </c>
      <c r="AB37" s="13">
        <f t="shared" si="29"/>
        <v>310309.89</v>
      </c>
      <c r="AC37" s="12">
        <v>1750</v>
      </c>
      <c r="AD37" s="13">
        <f t="shared" si="30"/>
        <v>291175.5</v>
      </c>
      <c r="AE37" s="12">
        <v>493</v>
      </c>
      <c r="AF37" s="13">
        <f t="shared" si="31"/>
        <v>82028.298</v>
      </c>
    </row>
    <row r="38" spans="2:32" ht="12.75">
      <c r="B38" s="11" t="s">
        <v>18</v>
      </c>
      <c r="C38" s="12">
        <v>1237959</v>
      </c>
      <c r="D38" s="13">
        <f t="shared" si="17"/>
        <v>205979046.174</v>
      </c>
      <c r="E38" s="12">
        <v>299355</v>
      </c>
      <c r="F38" s="13">
        <f t="shared" si="18"/>
        <v>49808481.03</v>
      </c>
      <c r="G38" s="12">
        <v>41184</v>
      </c>
      <c r="H38" s="13">
        <f t="shared" si="19"/>
        <v>6852441.024</v>
      </c>
      <c r="I38" s="12">
        <v>2267</v>
      </c>
      <c r="J38" s="13">
        <f t="shared" si="20"/>
        <v>377197.062</v>
      </c>
      <c r="K38" s="12">
        <v>33512</v>
      </c>
      <c r="L38" s="13">
        <f t="shared" si="21"/>
        <v>5575927.632</v>
      </c>
      <c r="M38" s="12">
        <v>306917</v>
      </c>
      <c r="N38" s="12">
        <f t="shared" si="22"/>
        <v>51066691.962</v>
      </c>
      <c r="O38" s="12">
        <v>163282</v>
      </c>
      <c r="P38" s="13">
        <f t="shared" si="23"/>
        <v>27167838.851999998</v>
      </c>
      <c r="Q38" s="12">
        <v>172498</v>
      </c>
      <c r="R38" s="13">
        <f t="shared" si="24"/>
        <v>28701252.228</v>
      </c>
      <c r="S38" s="12">
        <v>16267</v>
      </c>
      <c r="T38" s="13">
        <f t="shared" si="25"/>
        <v>2706601.062</v>
      </c>
      <c r="U38" s="12">
        <v>6924</v>
      </c>
      <c r="V38" s="13">
        <f t="shared" si="26"/>
        <v>1152056.6639999999</v>
      </c>
      <c r="W38" s="12">
        <v>9542</v>
      </c>
      <c r="X38" s="13">
        <f t="shared" si="27"/>
        <v>1587655.212</v>
      </c>
      <c r="Y38" s="12">
        <v>152851</v>
      </c>
      <c r="Z38" s="13">
        <f t="shared" si="28"/>
        <v>25432266.485999998</v>
      </c>
      <c r="AA38" s="12">
        <v>14789</v>
      </c>
      <c r="AB38" s="13">
        <f t="shared" si="29"/>
        <v>2460682.554</v>
      </c>
      <c r="AC38" s="12">
        <v>9610</v>
      </c>
      <c r="AD38" s="13">
        <f t="shared" si="30"/>
        <v>1598969.46</v>
      </c>
      <c r="AE38" s="12">
        <v>8964</v>
      </c>
      <c r="AF38" s="13">
        <f t="shared" si="31"/>
        <v>1491484.104</v>
      </c>
    </row>
    <row r="39" spans="2:32" ht="12.75">
      <c r="B39" s="11" t="s">
        <v>19</v>
      </c>
      <c r="C39" s="12">
        <v>1961299</v>
      </c>
      <c r="D39" s="13">
        <f t="shared" si="17"/>
        <v>326332695.414</v>
      </c>
      <c r="E39" s="12">
        <v>431495</v>
      </c>
      <c r="F39" s="13">
        <f t="shared" si="18"/>
        <v>71794727.07</v>
      </c>
      <c r="G39" s="12">
        <v>46651</v>
      </c>
      <c r="H39" s="13">
        <f t="shared" si="19"/>
        <v>7762073.285999999</v>
      </c>
      <c r="I39" s="12">
        <v>6476</v>
      </c>
      <c r="J39" s="13">
        <f t="shared" si="20"/>
        <v>1077515.736</v>
      </c>
      <c r="K39" s="12">
        <v>67039</v>
      </c>
      <c r="L39" s="13">
        <f t="shared" si="21"/>
        <v>11154351.054</v>
      </c>
      <c r="M39" s="12">
        <v>295972</v>
      </c>
      <c r="N39" s="12">
        <f t="shared" si="22"/>
        <v>49245597.192</v>
      </c>
      <c r="O39" s="12">
        <v>244913</v>
      </c>
      <c r="P39" s="13">
        <f t="shared" si="23"/>
        <v>40750094.418</v>
      </c>
      <c r="Q39" s="12">
        <v>207641</v>
      </c>
      <c r="R39" s="13">
        <f t="shared" si="24"/>
        <v>34548555.426</v>
      </c>
      <c r="S39" s="12">
        <v>15676</v>
      </c>
      <c r="T39" s="13">
        <f t="shared" si="25"/>
        <v>2608266.9359999998</v>
      </c>
      <c r="U39" s="12">
        <v>19482</v>
      </c>
      <c r="V39" s="13">
        <f t="shared" si="26"/>
        <v>3241532.052</v>
      </c>
      <c r="W39" s="12">
        <v>22198</v>
      </c>
      <c r="X39" s="13">
        <f t="shared" si="27"/>
        <v>3693436.428</v>
      </c>
      <c r="Y39" s="12">
        <v>524688</v>
      </c>
      <c r="Z39" s="13">
        <f t="shared" si="28"/>
        <v>87300737.568</v>
      </c>
      <c r="AA39" s="12">
        <v>57738</v>
      </c>
      <c r="AB39" s="13">
        <f t="shared" si="29"/>
        <v>9606794.867999999</v>
      </c>
      <c r="AC39" s="12">
        <v>9811</v>
      </c>
      <c r="AD39" s="13">
        <f t="shared" si="30"/>
        <v>1632413.0459999999</v>
      </c>
      <c r="AE39" s="12">
        <v>11519</v>
      </c>
      <c r="AF39" s="13">
        <f t="shared" si="31"/>
        <v>1916600.334</v>
      </c>
    </row>
    <row r="40" spans="2:32" ht="12.75">
      <c r="B40" s="11" t="s">
        <v>20</v>
      </c>
      <c r="C40" s="12">
        <v>7809273</v>
      </c>
      <c r="D40" s="13">
        <f t="shared" si="17"/>
        <v>1299353697.378</v>
      </c>
      <c r="E40" s="12">
        <v>3540788</v>
      </c>
      <c r="F40" s="13">
        <f t="shared" si="18"/>
        <v>589137552.168</v>
      </c>
      <c r="G40" s="12">
        <v>379634</v>
      </c>
      <c r="H40" s="13">
        <f t="shared" si="19"/>
        <v>63165782.724</v>
      </c>
      <c r="I40" s="12">
        <v>18593</v>
      </c>
      <c r="J40" s="13">
        <f t="shared" si="20"/>
        <v>3093614.898</v>
      </c>
      <c r="K40" s="12">
        <v>137239</v>
      </c>
      <c r="L40" s="13">
        <f t="shared" si="21"/>
        <v>22834648.254</v>
      </c>
      <c r="M40" s="12">
        <v>851055</v>
      </c>
      <c r="N40" s="12">
        <f t="shared" si="22"/>
        <v>141603637.23</v>
      </c>
      <c r="O40" s="12">
        <v>873958</v>
      </c>
      <c r="P40" s="13">
        <f t="shared" si="23"/>
        <v>145414375.788</v>
      </c>
      <c r="Q40" s="12">
        <v>744812</v>
      </c>
      <c r="R40" s="13">
        <f t="shared" si="24"/>
        <v>123926289.432</v>
      </c>
      <c r="S40" s="12">
        <v>40641</v>
      </c>
      <c r="T40" s="13">
        <f t="shared" si="25"/>
        <v>6762093.426</v>
      </c>
      <c r="U40" s="12">
        <v>41163</v>
      </c>
      <c r="V40" s="13">
        <f t="shared" si="26"/>
        <v>6848946.918</v>
      </c>
      <c r="W40" s="12">
        <v>116014</v>
      </c>
      <c r="X40" s="13">
        <f t="shared" si="27"/>
        <v>19303105.404</v>
      </c>
      <c r="Y40" s="12">
        <v>856176</v>
      </c>
      <c r="Z40" s="13">
        <f t="shared" si="28"/>
        <v>142455699.936</v>
      </c>
      <c r="AA40" s="12">
        <v>92366</v>
      </c>
      <c r="AB40" s="13">
        <f t="shared" si="29"/>
        <v>15368409.275999999</v>
      </c>
      <c r="AC40" s="12">
        <v>49848</v>
      </c>
      <c r="AD40" s="13">
        <f t="shared" si="30"/>
        <v>8294009.328</v>
      </c>
      <c r="AE40" s="12">
        <v>66986</v>
      </c>
      <c r="AF40" s="13">
        <f t="shared" si="31"/>
        <v>11145532.595999999</v>
      </c>
    </row>
    <row r="41" spans="2:32" ht="12.75">
      <c r="B41" s="11" t="s">
        <v>21</v>
      </c>
      <c r="C41" s="12">
        <v>28094231</v>
      </c>
      <c r="D41" s="13">
        <f t="shared" si="17"/>
        <v>4674486719.165999</v>
      </c>
      <c r="E41" s="12">
        <v>7734373</v>
      </c>
      <c r="F41" s="13">
        <f t="shared" si="18"/>
        <v>1286891385.978</v>
      </c>
      <c r="G41" s="12">
        <v>1180030</v>
      </c>
      <c r="H41" s="13">
        <f t="shared" si="19"/>
        <v>196340471.57999998</v>
      </c>
      <c r="I41" s="12">
        <v>49951</v>
      </c>
      <c r="J41" s="13">
        <f t="shared" si="20"/>
        <v>8311147.086</v>
      </c>
      <c r="K41" s="12">
        <v>1434374</v>
      </c>
      <c r="L41" s="13">
        <f t="shared" si="21"/>
        <v>238659752.364</v>
      </c>
      <c r="M41" s="12">
        <v>4832176</v>
      </c>
      <c r="N41" s="12">
        <f t="shared" si="22"/>
        <v>804006435.936</v>
      </c>
      <c r="O41" s="12">
        <v>4170023</v>
      </c>
      <c r="P41" s="13">
        <f t="shared" si="23"/>
        <v>693833446.878</v>
      </c>
      <c r="Q41" s="12">
        <v>2980902</v>
      </c>
      <c r="R41" s="13">
        <f t="shared" si="24"/>
        <v>495980360.172</v>
      </c>
      <c r="S41" s="12">
        <v>168870</v>
      </c>
      <c r="T41" s="13">
        <f t="shared" si="25"/>
        <v>28097603.82</v>
      </c>
      <c r="U41" s="12">
        <v>324448</v>
      </c>
      <c r="V41" s="13">
        <f t="shared" si="26"/>
        <v>53983604.927999996</v>
      </c>
      <c r="W41" s="12">
        <v>650016</v>
      </c>
      <c r="X41" s="13">
        <f t="shared" si="27"/>
        <v>108153562.176</v>
      </c>
      <c r="Y41" s="12">
        <v>3499020</v>
      </c>
      <c r="Z41" s="13">
        <f t="shared" si="28"/>
        <v>582187941.72</v>
      </c>
      <c r="AA41" s="12">
        <v>299755</v>
      </c>
      <c r="AB41" s="13">
        <f t="shared" si="29"/>
        <v>49875035.43</v>
      </c>
      <c r="AC41" s="12">
        <v>207192</v>
      </c>
      <c r="AD41" s="13">
        <f t="shared" si="30"/>
        <v>34473848.111999996</v>
      </c>
      <c r="AE41" s="12">
        <v>563102</v>
      </c>
      <c r="AF41" s="13">
        <f t="shared" si="31"/>
        <v>93692289.372</v>
      </c>
    </row>
    <row r="42" spans="2:32" ht="12.75">
      <c r="B42" s="11" t="s">
        <v>28</v>
      </c>
      <c r="C42" s="12">
        <v>10932</v>
      </c>
      <c r="D42" s="13">
        <f t="shared" si="17"/>
        <v>1818931.7519999999</v>
      </c>
      <c r="E42" s="12">
        <v>1260</v>
      </c>
      <c r="F42" s="13">
        <f t="shared" si="18"/>
        <v>209646.36</v>
      </c>
      <c r="G42" s="12">
        <v>8407</v>
      </c>
      <c r="H42" s="13">
        <f t="shared" si="19"/>
        <v>1398807.102</v>
      </c>
      <c r="I42" s="12">
        <v>0</v>
      </c>
      <c r="J42" s="13">
        <f t="shared" si="20"/>
        <v>0</v>
      </c>
      <c r="K42" s="12">
        <v>896</v>
      </c>
      <c r="L42" s="13">
        <f t="shared" si="21"/>
        <v>149081.856</v>
      </c>
      <c r="M42" s="12">
        <v>13</v>
      </c>
      <c r="N42" s="12">
        <f t="shared" si="22"/>
        <v>2163.018</v>
      </c>
      <c r="O42" s="12">
        <v>18</v>
      </c>
      <c r="P42" s="13">
        <f t="shared" si="23"/>
        <v>2994.948</v>
      </c>
      <c r="Q42" s="12">
        <v>85</v>
      </c>
      <c r="R42" s="13">
        <f t="shared" si="24"/>
        <v>14142.81</v>
      </c>
      <c r="S42" s="12">
        <v>184</v>
      </c>
      <c r="T42" s="13">
        <f t="shared" si="25"/>
        <v>30615.023999999998</v>
      </c>
      <c r="U42" s="12">
        <v>0</v>
      </c>
      <c r="V42" s="13">
        <f t="shared" si="26"/>
        <v>0</v>
      </c>
      <c r="W42" s="12">
        <v>0</v>
      </c>
      <c r="X42" s="13">
        <f t="shared" si="27"/>
        <v>0</v>
      </c>
      <c r="Y42" s="12">
        <v>67</v>
      </c>
      <c r="Z42" s="13">
        <f t="shared" si="28"/>
        <v>11147.862</v>
      </c>
      <c r="AA42" s="12">
        <v>0</v>
      </c>
      <c r="AB42" s="13">
        <f t="shared" si="29"/>
        <v>0</v>
      </c>
      <c r="AC42" s="12">
        <v>0</v>
      </c>
      <c r="AD42" s="13">
        <f t="shared" si="30"/>
        <v>0</v>
      </c>
      <c r="AE42" s="12">
        <v>0</v>
      </c>
      <c r="AF42" s="13">
        <f t="shared" si="31"/>
        <v>0</v>
      </c>
    </row>
    <row r="43" spans="2:32" ht="12.75">
      <c r="B43" s="11" t="s">
        <v>29</v>
      </c>
      <c r="C43" s="12">
        <v>4826</v>
      </c>
      <c r="D43" s="13">
        <f t="shared" si="17"/>
        <v>802978.836</v>
      </c>
      <c r="E43" s="12">
        <v>0</v>
      </c>
      <c r="F43" s="13">
        <f t="shared" si="18"/>
        <v>0</v>
      </c>
      <c r="G43" s="12">
        <v>0</v>
      </c>
      <c r="H43" s="13">
        <f t="shared" si="19"/>
        <v>0</v>
      </c>
      <c r="I43" s="12">
        <v>0</v>
      </c>
      <c r="J43" s="13">
        <f t="shared" si="20"/>
        <v>0</v>
      </c>
      <c r="K43" s="12">
        <v>4656</v>
      </c>
      <c r="L43" s="13">
        <f t="shared" si="21"/>
        <v>774693.216</v>
      </c>
      <c r="M43" s="12">
        <v>67</v>
      </c>
      <c r="N43" s="12">
        <f t="shared" si="22"/>
        <v>11147.862</v>
      </c>
      <c r="O43" s="12">
        <v>2</v>
      </c>
      <c r="P43" s="13">
        <f t="shared" si="23"/>
        <v>332.772</v>
      </c>
      <c r="Q43" s="12">
        <v>62</v>
      </c>
      <c r="R43" s="13">
        <f t="shared" si="24"/>
        <v>10315.931999999999</v>
      </c>
      <c r="S43" s="12">
        <v>0</v>
      </c>
      <c r="T43" s="13">
        <f t="shared" si="25"/>
        <v>0</v>
      </c>
      <c r="U43" s="12">
        <v>0</v>
      </c>
      <c r="V43" s="13">
        <f t="shared" si="26"/>
        <v>0</v>
      </c>
      <c r="W43" s="12">
        <v>0</v>
      </c>
      <c r="X43" s="13">
        <f t="shared" si="27"/>
        <v>0</v>
      </c>
      <c r="Y43" s="12">
        <v>11</v>
      </c>
      <c r="Z43" s="13">
        <f t="shared" si="28"/>
        <v>1830.2459999999999</v>
      </c>
      <c r="AA43" s="12">
        <v>29</v>
      </c>
      <c r="AB43" s="13">
        <f t="shared" si="29"/>
        <v>4825.1939999999995</v>
      </c>
      <c r="AC43" s="12">
        <v>0</v>
      </c>
      <c r="AD43" s="13">
        <f t="shared" si="30"/>
        <v>0</v>
      </c>
      <c r="AE43" s="12">
        <v>0</v>
      </c>
      <c r="AF43" s="13">
        <f t="shared" si="31"/>
        <v>0</v>
      </c>
    </row>
    <row r="44" spans="2:32" ht="12.75">
      <c r="B44" s="11" t="s">
        <v>22</v>
      </c>
      <c r="C44" s="12">
        <v>11430871</v>
      </c>
      <c r="D44" s="13">
        <f t="shared" si="17"/>
        <v>1901936902.2059999</v>
      </c>
      <c r="E44" s="12">
        <v>2480357</v>
      </c>
      <c r="F44" s="13">
        <f t="shared" si="18"/>
        <v>412696679.802</v>
      </c>
      <c r="G44" s="12">
        <v>872624</v>
      </c>
      <c r="H44" s="13">
        <f t="shared" si="19"/>
        <v>145192416.864</v>
      </c>
      <c r="I44" s="12">
        <v>13069</v>
      </c>
      <c r="J44" s="13">
        <f t="shared" si="20"/>
        <v>2174498.634</v>
      </c>
      <c r="K44" s="12">
        <v>601631</v>
      </c>
      <c r="L44" s="13">
        <f t="shared" si="21"/>
        <v>100102975.566</v>
      </c>
      <c r="M44" s="12">
        <v>1994759</v>
      </c>
      <c r="N44" s="12">
        <f t="shared" si="22"/>
        <v>331899970.974</v>
      </c>
      <c r="O44" s="12">
        <v>1472840</v>
      </c>
      <c r="P44" s="13">
        <f t="shared" si="23"/>
        <v>245059956.23999998</v>
      </c>
      <c r="Q44" s="12">
        <v>2157629</v>
      </c>
      <c r="R44" s="13">
        <f t="shared" si="24"/>
        <v>358999258.79399997</v>
      </c>
      <c r="S44" s="12">
        <v>162820</v>
      </c>
      <c r="T44" s="13">
        <f t="shared" si="25"/>
        <v>27090968.52</v>
      </c>
      <c r="U44" s="12">
        <v>90963</v>
      </c>
      <c r="V44" s="13">
        <f t="shared" si="26"/>
        <v>15134969.718</v>
      </c>
      <c r="W44" s="12">
        <v>222986</v>
      </c>
      <c r="X44" s="13">
        <f t="shared" si="27"/>
        <v>37101748.596</v>
      </c>
      <c r="Y44" s="12">
        <v>1001900</v>
      </c>
      <c r="Z44" s="13">
        <f t="shared" si="28"/>
        <v>166702133.4</v>
      </c>
      <c r="AA44" s="12">
        <v>162348</v>
      </c>
      <c r="AB44" s="13">
        <f t="shared" si="29"/>
        <v>27012434.327999998</v>
      </c>
      <c r="AC44" s="12">
        <v>74942</v>
      </c>
      <c r="AD44" s="13">
        <f t="shared" si="30"/>
        <v>12469299.612</v>
      </c>
      <c r="AE44" s="12">
        <v>122004</v>
      </c>
      <c r="AF44" s="13">
        <f t="shared" si="31"/>
        <v>20299757.544</v>
      </c>
    </row>
    <row r="45" spans="2:32" ht="12.75">
      <c r="B45" s="11" t="s">
        <v>23</v>
      </c>
      <c r="C45" s="12">
        <v>985723</v>
      </c>
      <c r="D45" s="13">
        <f t="shared" si="17"/>
        <v>164010507.078</v>
      </c>
      <c r="E45" s="12">
        <v>135045</v>
      </c>
      <c r="F45" s="13">
        <f t="shared" si="18"/>
        <v>22469597.37</v>
      </c>
      <c r="G45" s="12">
        <v>12446</v>
      </c>
      <c r="H45" s="13">
        <f t="shared" si="19"/>
        <v>2070840.156</v>
      </c>
      <c r="I45" s="12">
        <v>666</v>
      </c>
      <c r="J45" s="13">
        <f t="shared" si="20"/>
        <v>110813.076</v>
      </c>
      <c r="K45" s="12">
        <v>17156</v>
      </c>
      <c r="L45" s="13">
        <f t="shared" si="21"/>
        <v>2854518.216</v>
      </c>
      <c r="M45" s="12">
        <v>139007</v>
      </c>
      <c r="N45" s="12">
        <f t="shared" si="22"/>
        <v>23128818.702</v>
      </c>
      <c r="O45" s="12">
        <v>64445</v>
      </c>
      <c r="P45" s="13">
        <f t="shared" si="23"/>
        <v>10722745.77</v>
      </c>
      <c r="Q45" s="12">
        <v>54260</v>
      </c>
      <c r="R45" s="13">
        <f t="shared" si="24"/>
        <v>9028104.36</v>
      </c>
      <c r="S45" s="12">
        <v>4111</v>
      </c>
      <c r="T45" s="13">
        <f t="shared" si="25"/>
        <v>684012.846</v>
      </c>
      <c r="U45" s="12">
        <v>5504</v>
      </c>
      <c r="V45" s="13">
        <f t="shared" si="26"/>
        <v>915788.544</v>
      </c>
      <c r="W45" s="12">
        <v>1839</v>
      </c>
      <c r="X45" s="13">
        <f t="shared" si="27"/>
        <v>305983.854</v>
      </c>
      <c r="Y45" s="12">
        <v>540089</v>
      </c>
      <c r="Z45" s="13">
        <f t="shared" si="28"/>
        <v>89863248.354</v>
      </c>
      <c r="AA45" s="12">
        <v>5204</v>
      </c>
      <c r="AB45" s="13">
        <f t="shared" si="29"/>
        <v>865872.744</v>
      </c>
      <c r="AC45" s="12">
        <v>849</v>
      </c>
      <c r="AD45" s="13">
        <f t="shared" si="30"/>
        <v>141261.714</v>
      </c>
      <c r="AE45" s="12">
        <v>5101</v>
      </c>
      <c r="AF45" s="13">
        <f t="shared" si="31"/>
        <v>848734.986</v>
      </c>
    </row>
    <row r="46" spans="2:32" ht="12.75">
      <c r="B46" s="11" t="s">
        <v>24</v>
      </c>
      <c r="C46" s="12">
        <v>8198821</v>
      </c>
      <c r="D46" s="13">
        <f t="shared" si="17"/>
        <v>1364169030.906</v>
      </c>
      <c r="E46" s="12">
        <v>3501425</v>
      </c>
      <c r="F46" s="13">
        <f t="shared" si="18"/>
        <v>582588100.05</v>
      </c>
      <c r="G46" s="12">
        <v>273588</v>
      </c>
      <c r="H46" s="13">
        <f t="shared" si="19"/>
        <v>45521212.968</v>
      </c>
      <c r="I46" s="12">
        <v>14076</v>
      </c>
      <c r="J46" s="13">
        <f t="shared" si="20"/>
        <v>2342049.336</v>
      </c>
      <c r="K46" s="12">
        <v>328206</v>
      </c>
      <c r="L46" s="13">
        <f t="shared" si="21"/>
        <v>54608883.515999995</v>
      </c>
      <c r="M46" s="12">
        <v>418835</v>
      </c>
      <c r="N46" s="12">
        <f t="shared" si="22"/>
        <v>69688280.31</v>
      </c>
      <c r="O46" s="12">
        <v>703220</v>
      </c>
      <c r="P46" s="13">
        <f t="shared" si="23"/>
        <v>117005962.92</v>
      </c>
      <c r="Q46" s="12">
        <v>658313</v>
      </c>
      <c r="R46" s="13">
        <f t="shared" si="24"/>
        <v>109534066.818</v>
      </c>
      <c r="S46" s="12">
        <v>81502</v>
      </c>
      <c r="T46" s="13">
        <f t="shared" si="25"/>
        <v>13560791.772</v>
      </c>
      <c r="U46" s="12">
        <v>63096</v>
      </c>
      <c r="V46" s="13">
        <f t="shared" si="26"/>
        <v>10498291.056</v>
      </c>
      <c r="W46" s="12">
        <v>179684</v>
      </c>
      <c r="X46" s="13">
        <f t="shared" si="27"/>
        <v>29896902.024</v>
      </c>
      <c r="Y46" s="12">
        <v>1814530</v>
      </c>
      <c r="Z46" s="13">
        <f t="shared" si="28"/>
        <v>301912388.58</v>
      </c>
      <c r="AA46" s="12">
        <v>78074</v>
      </c>
      <c r="AB46" s="13">
        <f t="shared" si="29"/>
        <v>12990420.564</v>
      </c>
      <c r="AC46" s="12">
        <v>35671</v>
      </c>
      <c r="AD46" s="13">
        <f t="shared" si="30"/>
        <v>5935155.006</v>
      </c>
      <c r="AE46" s="12">
        <v>48602</v>
      </c>
      <c r="AF46" s="13">
        <f t="shared" si="31"/>
        <v>8086692.3719999995</v>
      </c>
    </row>
    <row r="47" spans="2:32" ht="12.75">
      <c r="B47" s="11" t="s">
        <v>26</v>
      </c>
      <c r="C47" s="12">
        <v>750659</v>
      </c>
      <c r="D47" s="13">
        <f t="shared" si="17"/>
        <v>124899148.374</v>
      </c>
      <c r="E47" s="12">
        <v>250715</v>
      </c>
      <c r="F47" s="13">
        <f t="shared" si="18"/>
        <v>41715465.99</v>
      </c>
      <c r="G47" s="12">
        <v>26384</v>
      </c>
      <c r="H47" s="13">
        <f t="shared" si="19"/>
        <v>4389928.223999999</v>
      </c>
      <c r="I47" s="12">
        <v>645</v>
      </c>
      <c r="J47" s="13">
        <f t="shared" si="20"/>
        <v>107318.97</v>
      </c>
      <c r="K47" s="12">
        <v>30019</v>
      </c>
      <c r="L47" s="13">
        <f t="shared" si="21"/>
        <v>4994741.334</v>
      </c>
      <c r="M47" s="12">
        <v>129275</v>
      </c>
      <c r="N47" s="12">
        <f t="shared" si="22"/>
        <v>21509550.15</v>
      </c>
      <c r="O47" s="12">
        <v>78098</v>
      </c>
      <c r="P47" s="13">
        <f t="shared" si="23"/>
        <v>12994413.828</v>
      </c>
      <c r="Q47" s="12">
        <v>104516</v>
      </c>
      <c r="R47" s="13">
        <f t="shared" si="24"/>
        <v>17389999.176</v>
      </c>
      <c r="S47" s="12">
        <v>7521</v>
      </c>
      <c r="T47" s="13">
        <f t="shared" si="25"/>
        <v>1251389.106</v>
      </c>
      <c r="U47" s="12">
        <v>7662</v>
      </c>
      <c r="V47" s="13">
        <f t="shared" si="26"/>
        <v>1274849.532</v>
      </c>
      <c r="W47" s="12">
        <v>7192</v>
      </c>
      <c r="X47" s="13">
        <f t="shared" si="27"/>
        <v>1196648.112</v>
      </c>
      <c r="Y47" s="12">
        <v>88363</v>
      </c>
      <c r="Z47" s="13">
        <f t="shared" si="28"/>
        <v>14702366.117999999</v>
      </c>
      <c r="AA47" s="12">
        <v>9714</v>
      </c>
      <c r="AB47" s="13">
        <f t="shared" si="29"/>
        <v>1616273.604</v>
      </c>
      <c r="AC47" s="12">
        <v>4756</v>
      </c>
      <c r="AD47" s="13">
        <f t="shared" si="30"/>
        <v>791331.816</v>
      </c>
      <c r="AE47" s="12">
        <v>5797</v>
      </c>
      <c r="AF47" s="13">
        <f t="shared" si="31"/>
        <v>964539.642</v>
      </c>
    </row>
    <row r="48" spans="2:32" ht="12.75">
      <c r="B48" s="11" t="s">
        <v>30</v>
      </c>
      <c r="C48" s="12">
        <v>10194857</v>
      </c>
      <c r="D48" s="13">
        <f t="shared" si="17"/>
        <v>1696281476.802</v>
      </c>
      <c r="E48" s="12">
        <v>2507116</v>
      </c>
      <c r="F48" s="13">
        <f t="shared" si="18"/>
        <v>417149002.77599996</v>
      </c>
      <c r="G48" s="12">
        <v>322184</v>
      </c>
      <c r="H48" s="13">
        <f t="shared" si="19"/>
        <v>53606907.024</v>
      </c>
      <c r="I48" s="12">
        <v>12239</v>
      </c>
      <c r="J48" s="13">
        <f t="shared" si="20"/>
        <v>2036398.254</v>
      </c>
      <c r="K48" s="12">
        <v>390231</v>
      </c>
      <c r="L48" s="13">
        <f t="shared" si="21"/>
        <v>64928975.166</v>
      </c>
      <c r="M48" s="12">
        <v>1733873</v>
      </c>
      <c r="N48" s="12">
        <f t="shared" si="22"/>
        <v>288492192.978</v>
      </c>
      <c r="O48" s="12">
        <v>1122669</v>
      </c>
      <c r="P48" s="13">
        <f t="shared" si="23"/>
        <v>186796404.234</v>
      </c>
      <c r="Q48" s="12">
        <v>1156556</v>
      </c>
      <c r="R48" s="13">
        <f t="shared" si="24"/>
        <v>192434726.616</v>
      </c>
      <c r="S48" s="12">
        <v>37319</v>
      </c>
      <c r="T48" s="13">
        <f t="shared" si="25"/>
        <v>6209359.134</v>
      </c>
      <c r="U48" s="12">
        <v>77541</v>
      </c>
      <c r="V48" s="13">
        <f t="shared" si="26"/>
        <v>12901736.826</v>
      </c>
      <c r="W48" s="12">
        <v>113921</v>
      </c>
      <c r="X48" s="13">
        <f t="shared" si="27"/>
        <v>18954859.506</v>
      </c>
      <c r="Y48" s="12">
        <v>2491674</v>
      </c>
      <c r="Z48" s="13">
        <f t="shared" si="28"/>
        <v>414579670.164</v>
      </c>
      <c r="AA48" s="12">
        <v>129295</v>
      </c>
      <c r="AB48" s="13">
        <f t="shared" si="29"/>
        <v>21512877.87</v>
      </c>
      <c r="AC48" s="12">
        <v>34642</v>
      </c>
      <c r="AD48" s="13">
        <f t="shared" si="30"/>
        <v>5763943.812</v>
      </c>
      <c r="AE48" s="12">
        <v>65597</v>
      </c>
      <c r="AF48" s="13">
        <f t="shared" si="31"/>
        <v>10914422.442</v>
      </c>
    </row>
    <row r="49" spans="2:32" ht="12.75">
      <c r="B49" s="11" t="s">
        <v>31</v>
      </c>
      <c r="C49" s="12">
        <v>2573622</v>
      </c>
      <c r="D49" s="13">
        <f t="shared" si="17"/>
        <v>428214670.092</v>
      </c>
      <c r="E49" s="12">
        <v>448549</v>
      </c>
      <c r="F49" s="13">
        <f t="shared" si="18"/>
        <v>74632273.914</v>
      </c>
      <c r="G49" s="12">
        <v>63365</v>
      </c>
      <c r="H49" s="13">
        <f t="shared" si="19"/>
        <v>10543048.89</v>
      </c>
      <c r="I49" s="12">
        <v>4741</v>
      </c>
      <c r="J49" s="13">
        <f t="shared" si="20"/>
        <v>788836.026</v>
      </c>
      <c r="K49" s="12">
        <v>187672</v>
      </c>
      <c r="L49" s="13">
        <f t="shared" si="21"/>
        <v>31225993.392</v>
      </c>
      <c r="M49" s="12">
        <v>601493</v>
      </c>
      <c r="N49" s="12">
        <f t="shared" si="22"/>
        <v>100080014.298</v>
      </c>
      <c r="O49" s="12">
        <v>251784</v>
      </c>
      <c r="P49" s="13">
        <f t="shared" si="23"/>
        <v>41893332.624</v>
      </c>
      <c r="Q49" s="12">
        <v>606497</v>
      </c>
      <c r="R49" s="13">
        <f t="shared" si="24"/>
        <v>100912609.842</v>
      </c>
      <c r="S49" s="12">
        <v>24873</v>
      </c>
      <c r="T49" s="13">
        <f t="shared" si="25"/>
        <v>4138518.978</v>
      </c>
      <c r="U49" s="12">
        <v>65081</v>
      </c>
      <c r="V49" s="13">
        <f t="shared" si="26"/>
        <v>10828567.265999999</v>
      </c>
      <c r="W49" s="12">
        <v>33873</v>
      </c>
      <c r="X49" s="13">
        <f t="shared" si="27"/>
        <v>5635992.978</v>
      </c>
      <c r="Y49" s="12">
        <v>176825</v>
      </c>
      <c r="Z49" s="13">
        <f t="shared" si="28"/>
        <v>29421204.45</v>
      </c>
      <c r="AA49" s="12">
        <v>43641</v>
      </c>
      <c r="AB49" s="13">
        <f t="shared" si="29"/>
        <v>7261251.426</v>
      </c>
      <c r="AC49" s="12">
        <v>19973</v>
      </c>
      <c r="AD49" s="13">
        <f t="shared" si="30"/>
        <v>3323227.5779999997</v>
      </c>
      <c r="AE49" s="12">
        <v>45254</v>
      </c>
      <c r="AF49" s="13">
        <f t="shared" si="31"/>
        <v>7529632.044</v>
      </c>
    </row>
    <row r="50" spans="2:32" ht="12.75">
      <c r="B50" s="11" t="s">
        <v>32</v>
      </c>
      <c r="C50" s="12">
        <v>3888243</v>
      </c>
      <c r="D50" s="13">
        <f t="shared" si="17"/>
        <v>646949199.798</v>
      </c>
      <c r="E50" s="12">
        <v>1194996</v>
      </c>
      <c r="F50" s="13">
        <f t="shared" si="18"/>
        <v>198830604.456</v>
      </c>
      <c r="G50" s="12">
        <v>118814</v>
      </c>
      <c r="H50" s="13">
        <f t="shared" si="19"/>
        <v>19768986.204</v>
      </c>
      <c r="I50" s="12">
        <v>10884</v>
      </c>
      <c r="J50" s="13">
        <f t="shared" si="20"/>
        <v>1810945.224</v>
      </c>
      <c r="K50" s="12">
        <v>93290</v>
      </c>
      <c r="L50" s="13">
        <f t="shared" si="21"/>
        <v>15522149.94</v>
      </c>
      <c r="M50" s="12">
        <v>807326</v>
      </c>
      <c r="N50" s="12">
        <f t="shared" si="22"/>
        <v>134327743.836</v>
      </c>
      <c r="O50" s="12">
        <v>454214</v>
      </c>
      <c r="P50" s="13">
        <f t="shared" si="23"/>
        <v>75574850.604</v>
      </c>
      <c r="Q50" s="12">
        <v>617159</v>
      </c>
      <c r="R50" s="13">
        <f t="shared" si="24"/>
        <v>102686617.374</v>
      </c>
      <c r="S50" s="12">
        <v>36453</v>
      </c>
      <c r="T50" s="13">
        <f t="shared" si="25"/>
        <v>6065268.858</v>
      </c>
      <c r="U50" s="12">
        <v>28776</v>
      </c>
      <c r="V50" s="13">
        <f t="shared" si="26"/>
        <v>4787923.536</v>
      </c>
      <c r="W50" s="12">
        <v>79176</v>
      </c>
      <c r="X50" s="13">
        <f t="shared" si="27"/>
        <v>13173777.935999999</v>
      </c>
      <c r="Y50" s="12">
        <v>296611</v>
      </c>
      <c r="Z50" s="13">
        <f t="shared" si="28"/>
        <v>49351917.846</v>
      </c>
      <c r="AA50" s="12">
        <v>73366</v>
      </c>
      <c r="AB50" s="13">
        <f t="shared" si="29"/>
        <v>12207075.276</v>
      </c>
      <c r="AC50" s="12">
        <v>17771</v>
      </c>
      <c r="AD50" s="13">
        <f t="shared" si="30"/>
        <v>2956845.606</v>
      </c>
      <c r="AE50" s="12">
        <v>59408</v>
      </c>
      <c r="AF50" s="13">
        <f t="shared" si="31"/>
        <v>9884659.488</v>
      </c>
    </row>
    <row r="51" spans="2:32" ht="12.75">
      <c r="B51" s="11" t="s">
        <v>25</v>
      </c>
      <c r="C51" s="12">
        <v>9031243</v>
      </c>
      <c r="D51" s="13">
        <f t="shared" si="17"/>
        <v>1502672397.7979999</v>
      </c>
      <c r="E51" s="12">
        <v>2727519</v>
      </c>
      <c r="F51" s="13">
        <f t="shared" si="18"/>
        <v>453820976.334</v>
      </c>
      <c r="G51" s="12">
        <v>416980</v>
      </c>
      <c r="H51" s="13">
        <f t="shared" si="19"/>
        <v>69379634.28</v>
      </c>
      <c r="I51" s="12">
        <v>29819</v>
      </c>
      <c r="J51" s="13">
        <f t="shared" si="20"/>
        <v>4961464.134</v>
      </c>
      <c r="K51" s="12">
        <v>411493</v>
      </c>
      <c r="L51" s="13">
        <f t="shared" si="21"/>
        <v>68466674.298</v>
      </c>
      <c r="M51" s="12">
        <v>2064508</v>
      </c>
      <c r="N51" s="12">
        <f t="shared" si="22"/>
        <v>343505228.088</v>
      </c>
      <c r="O51" s="12">
        <v>910375</v>
      </c>
      <c r="P51" s="13">
        <f t="shared" si="23"/>
        <v>151473654.75</v>
      </c>
      <c r="Q51" s="12">
        <v>1115355</v>
      </c>
      <c r="R51" s="13">
        <f t="shared" si="24"/>
        <v>185579457.03</v>
      </c>
      <c r="S51" s="12">
        <v>113241</v>
      </c>
      <c r="T51" s="13">
        <f t="shared" si="25"/>
        <v>18841717.026</v>
      </c>
      <c r="U51" s="12">
        <v>92842</v>
      </c>
      <c r="V51" s="13">
        <f t="shared" si="26"/>
        <v>15447609.012</v>
      </c>
      <c r="W51" s="12">
        <v>89533</v>
      </c>
      <c r="X51" s="13">
        <f t="shared" si="27"/>
        <v>14897037.738</v>
      </c>
      <c r="Y51" s="12">
        <v>705692</v>
      </c>
      <c r="Z51" s="13">
        <f t="shared" si="28"/>
        <v>117417269.112</v>
      </c>
      <c r="AA51" s="12">
        <v>159606</v>
      </c>
      <c r="AB51" s="13">
        <f t="shared" si="29"/>
        <v>26556203.916</v>
      </c>
      <c r="AC51" s="12">
        <v>64494</v>
      </c>
      <c r="AD51" s="13">
        <f t="shared" si="30"/>
        <v>10730898.684</v>
      </c>
      <c r="AE51" s="12">
        <v>129786</v>
      </c>
      <c r="AF51" s="13">
        <f t="shared" si="31"/>
        <v>21594573.395999998</v>
      </c>
    </row>
    <row r="52" spans="2:32" ht="12.75">
      <c r="B52" s="11" t="s">
        <v>33</v>
      </c>
      <c r="C52" s="12">
        <v>4568</v>
      </c>
      <c r="D52" s="13">
        <f t="shared" si="17"/>
        <v>760051.248</v>
      </c>
      <c r="E52" s="12">
        <v>2817</v>
      </c>
      <c r="F52" s="13">
        <f t="shared" si="18"/>
        <v>468709.36199999996</v>
      </c>
      <c r="G52" s="12">
        <v>15</v>
      </c>
      <c r="H52" s="13">
        <f t="shared" si="19"/>
        <v>2495.79</v>
      </c>
      <c r="I52" s="12"/>
      <c r="J52" s="13"/>
      <c r="K52" s="12">
        <v>41</v>
      </c>
      <c r="L52" s="13">
        <f t="shared" si="21"/>
        <v>6821.826</v>
      </c>
      <c r="M52" s="12">
        <v>219</v>
      </c>
      <c r="N52" s="12">
        <f t="shared" si="22"/>
        <v>36438.534</v>
      </c>
      <c r="O52" s="12">
        <v>172</v>
      </c>
      <c r="P52" s="13">
        <f t="shared" si="23"/>
        <v>28618.392</v>
      </c>
      <c r="Q52" s="12">
        <v>246</v>
      </c>
      <c r="R52" s="13">
        <f t="shared" si="24"/>
        <v>40930.956</v>
      </c>
      <c r="S52" s="12"/>
      <c r="T52" s="13">
        <f t="shared" si="25"/>
        <v>0</v>
      </c>
      <c r="U52" s="12">
        <v>5</v>
      </c>
      <c r="V52" s="13">
        <f t="shared" si="26"/>
        <v>831.93</v>
      </c>
      <c r="W52" s="12">
        <v>199</v>
      </c>
      <c r="X52" s="13">
        <f t="shared" si="27"/>
        <v>33110.814</v>
      </c>
      <c r="Y52" s="12">
        <v>163</v>
      </c>
      <c r="Z52" s="13">
        <f t="shared" si="28"/>
        <v>27120.917999999998</v>
      </c>
      <c r="AA52" s="12">
        <v>12</v>
      </c>
      <c r="AB52" s="13">
        <f t="shared" si="29"/>
        <v>1996.632</v>
      </c>
      <c r="AC52" s="12">
        <v>6</v>
      </c>
      <c r="AD52" s="13">
        <f t="shared" si="30"/>
        <v>998.316</v>
      </c>
      <c r="AE52" s="12">
        <v>672</v>
      </c>
      <c r="AF52" s="13"/>
    </row>
    <row r="53" spans="2:32" ht="12.75">
      <c r="B53" s="15"/>
      <c r="D53" s="13"/>
      <c r="F53" s="14"/>
      <c r="H53" s="14"/>
      <c r="J53" s="14"/>
      <c r="L53" s="14"/>
      <c r="P53" s="14"/>
      <c r="R53" s="14"/>
      <c r="T53" s="14"/>
      <c r="V53" s="14"/>
      <c r="X53" s="14"/>
      <c r="Z53" s="14"/>
      <c r="AB53" s="14"/>
      <c r="AD53" s="14"/>
      <c r="AF53" s="14"/>
    </row>
    <row r="54" spans="4:32" ht="12.75">
      <c r="D54" s="13"/>
      <c r="F54" s="14"/>
      <c r="H54" s="14"/>
      <c r="J54" s="14"/>
      <c r="L54" s="14"/>
      <c r="P54" s="14"/>
      <c r="R54" s="14"/>
      <c r="T54" s="14"/>
      <c r="V54" s="14"/>
      <c r="X54" s="14"/>
      <c r="Z54" s="14"/>
      <c r="AB54" s="14"/>
      <c r="AD54" s="14"/>
      <c r="AF54" s="14"/>
    </row>
    <row r="55" spans="4:32" ht="12.75">
      <c r="D55" s="12"/>
      <c r="P55" s="2"/>
      <c r="AF55" s="2"/>
    </row>
    <row r="56" spans="4:32" ht="12.75">
      <c r="D56" s="12"/>
      <c r="AF56" s="2"/>
    </row>
    <row r="57" spans="4:32" ht="12.75">
      <c r="D57" s="12"/>
      <c r="AF57" s="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</sheetData>
  <mergeCells count="15">
    <mergeCell ref="C4:D4"/>
    <mergeCell ref="E4:F4"/>
    <mergeCell ref="G4:H4"/>
    <mergeCell ref="I4:J4"/>
    <mergeCell ref="K4:L4"/>
    <mergeCell ref="M4:N4"/>
    <mergeCell ref="O4:P4"/>
    <mergeCell ref="Q4:R4"/>
    <mergeCell ref="AA4:AB4"/>
    <mergeCell ref="AC4:AD4"/>
    <mergeCell ref="AE4:AF4"/>
    <mergeCell ref="S4:T4"/>
    <mergeCell ref="U4:V4"/>
    <mergeCell ref="W4:X4"/>
    <mergeCell ref="Y4:Z4"/>
  </mergeCells>
  <printOptions/>
  <pageMargins left="0.38" right="0.39" top="0.24" bottom="0.2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2006-10-23T10:05:26Z</cp:lastPrinted>
  <dcterms:created xsi:type="dcterms:W3CDTF">2002-04-03T06:37:06Z</dcterms:created>
  <dcterms:modified xsi:type="dcterms:W3CDTF">2006-10-23T10:07:18Z</dcterms:modified>
  <cp:category/>
  <cp:version/>
  <cp:contentType/>
  <cp:contentStatus/>
</cp:coreProperties>
</file>