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<sst xmlns="http://schemas.openxmlformats.org/spreadsheetml/2006/main" count="1323" uniqueCount="243">
  <si>
    <t>Miles Euros</t>
  </si>
  <si>
    <t>Total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</si>
  <si>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</si>
  <si>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</si>
  <si>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</si>
  <si>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</si>
  <si>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</si>
  <si>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</si>
  <si>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</si>
  <si>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</si>
  <si>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Ceuta</t>
  </si>
  <si>
    <t>Melilla</t>
  </si>
  <si>
    <t>Extremadura</t>
  </si>
  <si>
    <t>Galicia</t>
  </si>
  <si>
    <t>La Rioja</t>
  </si>
  <si>
    <t>Murcia</t>
  </si>
  <si>
    <t>Navarra</t>
  </si>
  <si>
    <t>País Vasco</t>
  </si>
  <si>
    <t>Sin determinar</t>
  </si>
  <si>
    <t>A</t>
  </si>
  <si>
    <t>01</t>
  </si>
  <si>
    <t>02</t>
  </si>
  <si>
    <t>-</t>
  </si>
  <si>
    <t>B</t>
  </si>
  <si>
    <t>Industrias extractivas.</t>
  </si>
  <si>
    <t>Extracción de minerales metálicos.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</si>
  <si>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</si>
  <si>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</si>
  <si>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</si>
  <si>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</si>
  <si>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</si>
  <si>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</si>
  <si>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</si>
  <si>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</si>
  <si>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</si>
  <si>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</si>
  <si>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</si>
  <si>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</si>
  <si>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</si>
  <si>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</si>
  <si>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</si>
  <si>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</si>
  <si>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</si>
  <si>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</si>
  <si>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</si>
  <si>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</si>
  <si>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</si>
  <si>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</si>
  <si>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</si>
  <si>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</si>
  <si>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</si>
  <si>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</si>
  <si>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</si>
  <si>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Fuentes: Dpto. Aduanas e Impuestos Especiales, Agencia Tributaria</t>
  </si>
  <si>
    <t xml:space="preserve">               Consejo Superior de Cámaras de Comercio</t>
  </si>
  <si>
    <t>Comunidad de Madrid</t>
  </si>
  <si>
    <t>Andalucía</t>
  </si>
  <si>
    <t>C. Valenciana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</si>
  <si>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</si>
  <si>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</si>
  <si>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</si>
  <si>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</si>
  <si>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</si>
  <si>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</si>
  <si>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</si>
  <si>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</si>
  <si>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</si>
  <si>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</si>
  <si>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</si>
  <si>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</si>
  <si>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</si>
  <si>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</si>
  <si>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</si>
  <si>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</si>
  <si>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</si>
  <si>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</si>
  <si>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</si>
  <si>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</si>
  <si>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</si>
  <si>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14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</si>
  <si>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</si>
  <si>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</si>
  <si>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</si>
  <si>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</si>
  <si>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</si>
  <si>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</si>
  <si>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</si>
  <si>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</si>
  <si>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</si>
  <si>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</si>
  <si>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</si>
  <si>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</si>
  <si>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</si>
  <si>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</si>
  <si>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</si>
  <si>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</si>
  <si>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</si>
  <si>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</si>
  <si>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</si>
  <si>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</si>
  <si>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</si>
  <si>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</si>
  <si>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</si>
  <si>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</si>
  <si>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</si>
  <si>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</si>
  <si>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</si>
  <si>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</si>
  <si>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</si>
  <si>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</si>
  <si>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</si>
  <si>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</si>
  <si>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</si>
  <si>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</si>
  <si>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</si>
  <si>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</si>
  <si>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</si>
  <si>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</si>
  <si>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</si>
  <si>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</si>
  <si>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</si>
  <si>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</si>
  <si>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</si>
  <si>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</si>
  <si>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</si>
  <si>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</si>
  <si>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</si>
  <si>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</si>
  <si>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</si>
  <si>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</si>
  <si>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</si>
  <si>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</si>
  <si>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</si>
  <si>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</si>
  <si>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</si>
  <si>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</si>
  <si>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</si>
  <si>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</si>
  <si>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</si>
  <si>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</si>
  <si>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</si>
  <si>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</si>
  <si>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</si>
  <si>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</si>
  <si>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</si>
  <si>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</si>
  <si>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</si>
  <si>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</si>
  <si>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</si>
  <si>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</si>
  <si>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</si>
  <si>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</si>
  <si>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</si>
  <si>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</si>
  <si>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</si>
  <si>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</si>
  <si>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</si>
  <si>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</si>
  <si>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</si>
  <si>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</si>
  <si>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</si>
  <si>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</si>
  <si>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</si>
  <si>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</si>
  <si>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</si>
  <si>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</si>
  <si>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</si>
  <si>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</si>
  <si>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</si>
  <si>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</si>
  <si>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</si>
  <si>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</si>
  <si>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</si>
  <si>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</si>
  <si>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</si>
  <si>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</si>
  <si>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</si>
  <si>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</si>
  <si>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</si>
  <si>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</si>
  <si>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</si>
  <si>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</si>
  <si>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</si>
  <si>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</si>
  <si>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</si>
  <si>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</si>
  <si>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</si>
  <si>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</si>
  <si>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</si>
  <si>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</si>
  <si>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</si>
  <si>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</si>
  <si>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</si>
  <si>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</si>
  <si>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</si>
  <si>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</si>
  <si>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</si>
  <si>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</si>
  <si>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</si>
  <si>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</si>
  <si>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</si>
  <si>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</si>
  <si>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</si>
  <si>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</si>
  <si>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</si>
  <si>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</si>
  <si>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</si>
  <si>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</si>
  <si>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</si>
  <si>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</si>
  <si>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</si>
  <si>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</si>
  <si>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</si>
  <si>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</si>
  <si>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</si>
  <si>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</si>
  <si>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</si>
  <si>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</si>
  <si>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</si>
  <si>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</si>
  <si>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</si>
  <si>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</si>
  <si>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</si>
  <si>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</si>
  <si>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</si>
  <si>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</si>
  <si>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</si>
  <si>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</si>
  <si>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</si>
  <si>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</si>
  <si>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</si>
  <si>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</si>
  <si>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</si>
  <si>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</si>
  <si>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</si>
  <si>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</si>
  <si>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</si>
  <si>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</si>
  <si>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</si>
  <si>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</si>
  <si>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</si>
  <si>
    <t>No clasificables</t>
  </si>
  <si>
    <t>Importaciones por secciones y divisiones CNAE-09 según Comunidades Autónomas.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</si>
</sst>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&quot;.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0" xfId="0" applyFont="1" applyFill="1" applyAlignment="1">
      <alignment horizontal="justify" vertical="center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164" fontId="0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933450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showGridLines="0" tabSelected="1" zoomScalePageLayoutView="0" workbookViewId="0" topLeftCell="A4">
      <selection activeCell="C4" sqref="C4"/>
    </sheetView>
  </sheetViews>
  <sheetFormatPr defaultColWidth="11.421875" defaultRowHeight="12.75"/>
  <cols>
    <col min="1" max="1" width="2.28125" style="8" customWidth="1"/>
    <col min="2" max="2" width="3.57421875" style="8" customWidth="1"/>
    <col min="3" max="3" width="78.140625" style="8" bestFit="1" customWidth="1"/>
    <col min="4" max="4" width="13.57421875" style="8" customWidth="1"/>
    <col min="5" max="24" width="12.140625" style="8" customWidth="1"/>
    <col min="25" max="16384" width="11.421875" style="8" customWidth="1"/>
  </cols>
  <sheetData>
    <row r="5" spans="1:24" ht="15.75">
      <c r="A5" s="4" t="s">
        <v>242</v>
      </c>
      <c r="B5" s="5"/>
      <c r="C5" s="6"/>
      <c r="D5" s="5"/>
      <c r="E5" s="5"/>
      <c r="F5" s="5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2.75"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5.5">
      <c r="A8" s="11"/>
      <c r="B8" s="12"/>
      <c r="C8" s="12"/>
      <c r="D8" s="13" t="s">
        <v>1</v>
      </c>
      <c r="E8" s="13" t="s">
        <v>56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3" t="s">
        <v>9</v>
      </c>
      <c r="N8" s="13" t="s">
        <v>10</v>
      </c>
      <c r="O8" s="13" t="s">
        <v>11</v>
      </c>
      <c r="P8" s="13" t="s">
        <v>57</v>
      </c>
      <c r="Q8" s="13" t="s">
        <v>12</v>
      </c>
      <c r="R8" s="13" t="s">
        <v>13</v>
      </c>
      <c r="S8" s="13" t="s">
        <v>14</v>
      </c>
      <c r="T8" s="13" t="s">
        <v>55</v>
      </c>
      <c r="U8" s="13" t="s">
        <v>15</v>
      </c>
      <c r="V8" s="13" t="s">
        <v>16</v>
      </c>
      <c r="W8" s="14" t="s">
        <v>17</v>
      </c>
      <c r="X8" s="15" t="s">
        <v>18</v>
      </c>
    </row>
    <row r="9" spans="1:24" ht="12.75">
      <c r="A9" s="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" customHeight="1">
      <c r="A10" s="17" t="s">
        <v>19</v>
      </c>
      <c r="B10" s="18" t="s">
        <v>58</v>
      </c>
      <c r="C10" s="2"/>
      <c r="D10" s="16">
        <f>SUM(D11:D13)</f>
        <v>7665098</v>
      </c>
      <c r="E10" s="16">
        <f aca="true" t="shared" si="0" ref="E10:X10">SUM(E11:E13)</f>
        <v>703243</v>
      </c>
      <c r="F10" s="16">
        <f t="shared" si="0"/>
        <v>207416</v>
      </c>
      <c r="G10" s="16">
        <f t="shared" si="0"/>
        <v>43199</v>
      </c>
      <c r="H10" s="16">
        <f t="shared" si="0"/>
        <v>20197</v>
      </c>
      <c r="I10" s="16">
        <f t="shared" si="0"/>
        <v>160414</v>
      </c>
      <c r="J10" s="16">
        <f t="shared" si="0"/>
        <v>70019</v>
      </c>
      <c r="K10" s="16">
        <f t="shared" si="0"/>
        <v>71420</v>
      </c>
      <c r="L10" s="16">
        <f t="shared" si="0"/>
        <v>363216</v>
      </c>
      <c r="M10" s="16">
        <f t="shared" si="0"/>
        <v>2841728</v>
      </c>
      <c r="N10" s="16">
        <f t="shared" si="0"/>
        <v>7550</v>
      </c>
      <c r="O10" s="16">
        <f t="shared" si="0"/>
        <v>44021</v>
      </c>
      <c r="P10" s="16">
        <f t="shared" si="0"/>
        <v>936052</v>
      </c>
      <c r="Q10" s="16">
        <f t="shared" si="0"/>
        <v>41616</v>
      </c>
      <c r="R10" s="16">
        <f t="shared" si="0"/>
        <v>338485</v>
      </c>
      <c r="S10" s="16">
        <f t="shared" si="0"/>
        <v>56086</v>
      </c>
      <c r="T10" s="16">
        <f t="shared" si="0"/>
        <v>657143</v>
      </c>
      <c r="U10" s="16">
        <f t="shared" si="0"/>
        <v>681826</v>
      </c>
      <c r="V10" s="16">
        <f t="shared" si="0"/>
        <v>98120</v>
      </c>
      <c r="W10" s="16">
        <f t="shared" si="0"/>
        <v>288952</v>
      </c>
      <c r="X10" s="16">
        <f t="shared" si="0"/>
        <v>34396</v>
      </c>
    </row>
    <row r="11" spans="1:24" ht="12.75">
      <c r="A11" s="2"/>
      <c r="B11" s="3" t="s">
        <v>20</v>
      </c>
      <c r="C11" s="1" t="s">
        <v>59</v>
      </c>
      <c r="D11" s="16">
        <v>7375814</v>
      </c>
      <c r="E11" s="16">
        <v>678387</v>
      </c>
      <c r="F11" s="16">
        <v>174154</v>
      </c>
      <c r="G11" s="16">
        <v>28653</v>
      </c>
      <c r="H11" s="16">
        <v>19832</v>
      </c>
      <c r="I11" s="16">
        <v>159613</v>
      </c>
      <c r="J11" s="16">
        <v>61152</v>
      </c>
      <c r="K11" s="16">
        <v>68508</v>
      </c>
      <c r="L11" s="16">
        <v>354419</v>
      </c>
      <c r="M11" s="16">
        <v>2786629</v>
      </c>
      <c r="N11" s="16">
        <v>6700</v>
      </c>
      <c r="O11" s="16">
        <v>44021</v>
      </c>
      <c r="P11" s="16">
        <v>913317</v>
      </c>
      <c r="Q11" s="16">
        <v>39666</v>
      </c>
      <c r="R11" s="16">
        <v>273731</v>
      </c>
      <c r="S11" s="16">
        <v>53472</v>
      </c>
      <c r="T11" s="16">
        <v>643897</v>
      </c>
      <c r="U11" s="16">
        <v>676897</v>
      </c>
      <c r="V11" s="16">
        <v>95172</v>
      </c>
      <c r="W11" s="16">
        <v>265008</v>
      </c>
      <c r="X11" s="16">
        <v>32586</v>
      </c>
    </row>
    <row r="12" spans="1:24" ht="12.75">
      <c r="A12" s="2"/>
      <c r="B12" s="3" t="s">
        <v>21</v>
      </c>
      <c r="C12" s="1" t="s">
        <v>60</v>
      </c>
      <c r="D12" s="16">
        <v>121222</v>
      </c>
      <c r="E12" s="16">
        <v>13133</v>
      </c>
      <c r="F12" s="16">
        <v>5782</v>
      </c>
      <c r="G12" s="16">
        <v>3548</v>
      </c>
      <c r="H12" s="16">
        <v>247</v>
      </c>
      <c r="I12" s="16">
        <v>355</v>
      </c>
      <c r="J12" s="16">
        <v>7762</v>
      </c>
      <c r="K12" s="16">
        <v>2323</v>
      </c>
      <c r="L12" s="16">
        <v>7315</v>
      </c>
      <c r="M12" s="16">
        <v>16316</v>
      </c>
      <c r="N12" s="16" t="s">
        <v>22</v>
      </c>
      <c r="O12" s="16">
        <v>0</v>
      </c>
      <c r="P12" s="16">
        <v>17831</v>
      </c>
      <c r="Q12" s="16">
        <v>1945</v>
      </c>
      <c r="R12" s="16">
        <v>27949</v>
      </c>
      <c r="S12" s="16">
        <v>2312</v>
      </c>
      <c r="T12" s="16">
        <v>2160</v>
      </c>
      <c r="U12" s="16">
        <v>2512</v>
      </c>
      <c r="V12" s="16">
        <v>2904</v>
      </c>
      <c r="W12" s="16">
        <v>6647</v>
      </c>
      <c r="X12" s="16">
        <v>182</v>
      </c>
    </row>
    <row r="13" spans="1:24" ht="12.75">
      <c r="A13" s="2"/>
      <c r="B13" s="3" t="s">
        <v>61</v>
      </c>
      <c r="C13" s="1" t="s">
        <v>62</v>
      </c>
      <c r="D13" s="16">
        <v>168062</v>
      </c>
      <c r="E13" s="16">
        <v>11723</v>
      </c>
      <c r="F13" s="16">
        <v>27480</v>
      </c>
      <c r="G13" s="16">
        <v>10998</v>
      </c>
      <c r="H13" s="16">
        <v>118</v>
      </c>
      <c r="I13" s="16">
        <v>446</v>
      </c>
      <c r="J13" s="16">
        <v>1105</v>
      </c>
      <c r="K13" s="16">
        <v>589</v>
      </c>
      <c r="L13" s="16">
        <v>1482</v>
      </c>
      <c r="M13" s="16">
        <v>38783</v>
      </c>
      <c r="N13" s="16">
        <v>850</v>
      </c>
      <c r="O13" s="16" t="s">
        <v>22</v>
      </c>
      <c r="P13" s="16">
        <v>4904</v>
      </c>
      <c r="Q13" s="16">
        <v>5</v>
      </c>
      <c r="R13" s="16">
        <v>36805</v>
      </c>
      <c r="S13" s="16">
        <v>302</v>
      </c>
      <c r="T13" s="16">
        <v>11086</v>
      </c>
      <c r="U13" s="16">
        <v>2417</v>
      </c>
      <c r="V13" s="16">
        <v>44</v>
      </c>
      <c r="W13" s="16">
        <v>17297</v>
      </c>
      <c r="X13" s="16">
        <v>1628</v>
      </c>
    </row>
    <row r="14" spans="1:24" ht="21" customHeight="1">
      <c r="A14" s="3" t="s">
        <v>23</v>
      </c>
      <c r="B14" s="2" t="s">
        <v>24</v>
      </c>
      <c r="C14" s="2"/>
      <c r="D14" s="16">
        <f>SUM(D15:D19)</f>
        <v>35505901</v>
      </c>
      <c r="E14" s="16">
        <f aca="true" t="shared" si="1" ref="E14:X14">SUM(E15:E19)</f>
        <v>12186606</v>
      </c>
      <c r="F14" s="16">
        <f t="shared" si="1"/>
        <v>11061</v>
      </c>
      <c r="G14" s="16">
        <f t="shared" si="1"/>
        <v>1725874</v>
      </c>
      <c r="H14" s="16">
        <f t="shared" si="1"/>
        <v>110981</v>
      </c>
      <c r="I14" s="16">
        <f t="shared" si="1"/>
        <v>1560375</v>
      </c>
      <c r="J14" s="16">
        <f t="shared" si="1"/>
        <v>136034</v>
      </c>
      <c r="K14" s="16">
        <f t="shared" si="1"/>
        <v>6125</v>
      </c>
      <c r="L14" s="16">
        <f t="shared" si="1"/>
        <v>119611</v>
      </c>
      <c r="M14" s="16">
        <f t="shared" si="1"/>
        <v>5218295</v>
      </c>
      <c r="N14" s="16">
        <f t="shared" si="1"/>
        <v>7</v>
      </c>
      <c r="O14" s="16">
        <f t="shared" si="1"/>
        <v>2702</v>
      </c>
      <c r="P14" s="16">
        <f t="shared" si="1"/>
        <v>2778284</v>
      </c>
      <c r="Q14" s="16">
        <f t="shared" si="1"/>
        <v>70313</v>
      </c>
      <c r="R14" s="16">
        <f t="shared" si="1"/>
        <v>2487429</v>
      </c>
      <c r="S14" s="16">
        <f t="shared" si="1"/>
        <v>28218</v>
      </c>
      <c r="T14" s="16">
        <f t="shared" si="1"/>
        <v>1440101</v>
      </c>
      <c r="U14" s="16">
        <f t="shared" si="1"/>
        <v>4051494</v>
      </c>
      <c r="V14" s="16">
        <f t="shared" si="1"/>
        <v>36592</v>
      </c>
      <c r="W14" s="16">
        <f t="shared" si="1"/>
        <v>3565128</v>
      </c>
      <c r="X14" s="16">
        <f t="shared" si="1"/>
        <v>3146</v>
      </c>
    </row>
    <row r="15" spans="1:24" ht="12.75">
      <c r="A15" s="2"/>
      <c r="B15" s="3" t="s">
        <v>63</v>
      </c>
      <c r="C15" s="2" t="s">
        <v>64</v>
      </c>
      <c r="D15" s="16">
        <v>1173330</v>
      </c>
      <c r="E15" s="16">
        <v>55230</v>
      </c>
      <c r="F15" s="16">
        <v>966</v>
      </c>
      <c r="G15" s="16">
        <v>677056</v>
      </c>
      <c r="H15" s="16">
        <v>107421</v>
      </c>
      <c r="I15" s="16">
        <v>0</v>
      </c>
      <c r="J15" s="16">
        <v>15580</v>
      </c>
      <c r="K15" s="16">
        <v>144</v>
      </c>
      <c r="L15" s="16">
        <v>110113</v>
      </c>
      <c r="M15" s="16">
        <v>38</v>
      </c>
      <c r="N15" s="16">
        <v>6</v>
      </c>
      <c r="O15" s="16">
        <v>633</v>
      </c>
      <c r="P15" s="16">
        <v>112714</v>
      </c>
      <c r="Q15" s="16">
        <v>68586</v>
      </c>
      <c r="R15" s="16">
        <v>1</v>
      </c>
      <c r="S15" s="16">
        <v>24843</v>
      </c>
      <c r="T15" s="16">
        <v>11086</v>
      </c>
      <c r="U15" s="16">
        <v>2417</v>
      </c>
      <c r="V15" s="16">
        <v>44</v>
      </c>
      <c r="W15" s="16">
        <v>17297</v>
      </c>
      <c r="X15" s="16">
        <v>1628</v>
      </c>
    </row>
    <row r="16" spans="1:24" ht="12.75">
      <c r="A16" s="1"/>
      <c r="B16" s="3" t="s">
        <v>65</v>
      </c>
      <c r="C16" s="1" t="s">
        <v>66</v>
      </c>
      <c r="D16" s="16">
        <v>30499927</v>
      </c>
      <c r="E16" s="16">
        <v>10408415</v>
      </c>
      <c r="F16" s="16">
        <v>0</v>
      </c>
      <c r="G16" s="16">
        <v>0</v>
      </c>
      <c r="H16" s="16" t="s">
        <v>22</v>
      </c>
      <c r="I16" s="16">
        <v>1553509</v>
      </c>
      <c r="J16" s="16">
        <v>50867</v>
      </c>
      <c r="K16" s="16">
        <v>94</v>
      </c>
      <c r="L16" s="16">
        <v>0</v>
      </c>
      <c r="M16" s="16">
        <v>5119195</v>
      </c>
      <c r="N16" s="16" t="s">
        <v>22</v>
      </c>
      <c r="O16" s="16" t="s">
        <v>22</v>
      </c>
      <c r="P16" s="16">
        <v>2437794</v>
      </c>
      <c r="Q16" s="16">
        <v>105</v>
      </c>
      <c r="R16" s="16">
        <v>2286180</v>
      </c>
      <c r="S16" s="16" t="s">
        <v>22</v>
      </c>
      <c r="T16" s="16">
        <v>1105648</v>
      </c>
      <c r="U16" s="16">
        <v>4040997</v>
      </c>
      <c r="V16" s="16">
        <v>21023</v>
      </c>
      <c r="W16" s="16">
        <v>3476099</v>
      </c>
      <c r="X16" s="16" t="s">
        <v>22</v>
      </c>
    </row>
    <row r="17" spans="1:24" ht="12.75">
      <c r="A17" s="2"/>
      <c r="B17" s="3" t="s">
        <v>67</v>
      </c>
      <c r="C17" s="2" t="s">
        <v>25</v>
      </c>
      <c r="D17" s="16">
        <v>3392626</v>
      </c>
      <c r="E17" s="16">
        <v>1666088</v>
      </c>
      <c r="F17" s="16">
        <v>5918</v>
      </c>
      <c r="G17" s="16">
        <v>1029660</v>
      </c>
      <c r="H17" s="16" t="s">
        <v>22</v>
      </c>
      <c r="I17" s="16">
        <v>24</v>
      </c>
      <c r="J17" s="16">
        <v>65173</v>
      </c>
      <c r="K17" s="16">
        <v>1846</v>
      </c>
      <c r="L17" s="16">
        <v>2405</v>
      </c>
      <c r="M17" s="16">
        <v>16702</v>
      </c>
      <c r="N17" s="16" t="s">
        <v>22</v>
      </c>
      <c r="O17" s="16" t="s">
        <v>22</v>
      </c>
      <c r="P17" s="16">
        <v>108807</v>
      </c>
      <c r="Q17" s="16" t="s">
        <v>22</v>
      </c>
      <c r="R17" s="16">
        <v>149622</v>
      </c>
      <c r="S17" s="16">
        <v>0</v>
      </c>
      <c r="T17" s="16">
        <v>311639</v>
      </c>
      <c r="U17" s="16">
        <v>1017</v>
      </c>
      <c r="V17" s="16">
        <v>1688</v>
      </c>
      <c r="W17" s="16">
        <v>32037</v>
      </c>
      <c r="X17" s="16" t="s">
        <v>22</v>
      </c>
    </row>
    <row r="18" spans="1:24" ht="12.75">
      <c r="A18" s="2"/>
      <c r="B18" s="3" t="s">
        <v>68</v>
      </c>
      <c r="C18" s="2" t="s">
        <v>69</v>
      </c>
      <c r="D18" s="16">
        <v>440018</v>
      </c>
      <c r="E18" s="16">
        <v>56873</v>
      </c>
      <c r="F18" s="16">
        <v>4177</v>
      </c>
      <c r="G18" s="16">
        <v>19158</v>
      </c>
      <c r="H18" s="16">
        <v>3560</v>
      </c>
      <c r="I18" s="16">
        <v>6842</v>
      </c>
      <c r="J18" s="16">
        <v>4414</v>
      </c>
      <c r="K18" s="16">
        <v>4041</v>
      </c>
      <c r="L18" s="16">
        <v>7093</v>
      </c>
      <c r="M18" s="16">
        <v>82360</v>
      </c>
      <c r="N18" s="16">
        <v>1</v>
      </c>
      <c r="O18" s="16">
        <v>2069</v>
      </c>
      <c r="P18" s="16">
        <v>118969</v>
      </c>
      <c r="Q18" s="16">
        <v>1622</v>
      </c>
      <c r="R18" s="16">
        <v>51626</v>
      </c>
      <c r="S18" s="16">
        <v>3375</v>
      </c>
      <c r="T18" s="16">
        <v>11728</v>
      </c>
      <c r="U18" s="16">
        <v>7063</v>
      </c>
      <c r="V18" s="16">
        <v>13837</v>
      </c>
      <c r="W18" s="16">
        <v>39695</v>
      </c>
      <c r="X18" s="16">
        <v>1518</v>
      </c>
    </row>
    <row r="19" spans="1:24" ht="12.75">
      <c r="A19" s="2"/>
      <c r="B19" s="3" t="s">
        <v>70</v>
      </c>
      <c r="C19" s="2" t="s">
        <v>71</v>
      </c>
      <c r="D19" s="16" t="s">
        <v>22</v>
      </c>
      <c r="E19" s="16" t="s">
        <v>22</v>
      </c>
      <c r="F19" s="16" t="s">
        <v>22</v>
      </c>
      <c r="G19" s="16" t="s">
        <v>22</v>
      </c>
      <c r="H19" s="16" t="s">
        <v>22</v>
      </c>
      <c r="I19" s="16" t="s">
        <v>22</v>
      </c>
      <c r="J19" s="16" t="s">
        <v>22</v>
      </c>
      <c r="K19" s="16" t="s">
        <v>22</v>
      </c>
      <c r="L19" s="16" t="s">
        <v>22</v>
      </c>
      <c r="M19" s="16" t="s">
        <v>22</v>
      </c>
      <c r="N19" s="16" t="s">
        <v>22</v>
      </c>
      <c r="O19" s="16" t="s">
        <v>22</v>
      </c>
      <c r="P19" s="16" t="s">
        <v>22</v>
      </c>
      <c r="Q19" s="16" t="s">
        <v>22</v>
      </c>
      <c r="R19" s="16" t="s">
        <v>22</v>
      </c>
      <c r="S19" s="16" t="s">
        <v>22</v>
      </c>
      <c r="T19" s="16" t="s">
        <v>22</v>
      </c>
      <c r="U19" s="16" t="s">
        <v>22</v>
      </c>
      <c r="V19" s="16" t="s">
        <v>22</v>
      </c>
      <c r="W19" s="16" t="s">
        <v>22</v>
      </c>
      <c r="X19" s="16" t="s">
        <v>22</v>
      </c>
    </row>
    <row r="20" spans="1:24" ht="21" customHeight="1">
      <c r="A20" s="3" t="s">
        <v>72</v>
      </c>
      <c r="B20" s="2" t="s">
        <v>26</v>
      </c>
      <c r="C20" s="2"/>
      <c r="D20" s="16">
        <f>SUM(D21:D44)</f>
        <v>189229458</v>
      </c>
      <c r="E20" s="16">
        <f aca="true" t="shared" si="2" ref="E20:X20">SUM(E21:E44)</f>
        <v>9598267</v>
      </c>
      <c r="F20" s="16">
        <f t="shared" si="2"/>
        <v>6208535</v>
      </c>
      <c r="G20" s="16">
        <f t="shared" si="2"/>
        <v>1827632</v>
      </c>
      <c r="H20" s="16">
        <f t="shared" si="2"/>
        <v>1421094</v>
      </c>
      <c r="I20" s="16">
        <f t="shared" si="2"/>
        <v>2978639</v>
      </c>
      <c r="J20" s="16">
        <f t="shared" si="2"/>
        <v>1602516</v>
      </c>
      <c r="K20" s="16">
        <f t="shared" si="2"/>
        <v>5058137</v>
      </c>
      <c r="L20" s="16">
        <f t="shared" si="2"/>
        <v>8524232</v>
      </c>
      <c r="M20" s="16">
        <f t="shared" si="2"/>
        <v>57761295</v>
      </c>
      <c r="N20" s="16">
        <f t="shared" si="2"/>
        <v>262151</v>
      </c>
      <c r="O20" s="16">
        <f t="shared" si="2"/>
        <v>76417</v>
      </c>
      <c r="P20" s="16">
        <f t="shared" si="2"/>
        <v>15544351</v>
      </c>
      <c r="Q20" s="16">
        <f t="shared" si="2"/>
        <v>840278</v>
      </c>
      <c r="R20" s="16">
        <f t="shared" si="2"/>
        <v>10174168</v>
      </c>
      <c r="S20" s="16">
        <f t="shared" si="2"/>
        <v>898651</v>
      </c>
      <c r="T20" s="16">
        <f t="shared" si="2"/>
        <v>48609709</v>
      </c>
      <c r="U20" s="16">
        <f t="shared" si="2"/>
        <v>2769184</v>
      </c>
      <c r="V20" s="16">
        <f t="shared" si="2"/>
        <v>4186180</v>
      </c>
      <c r="W20" s="16">
        <f t="shared" si="2"/>
        <v>10283789</v>
      </c>
      <c r="X20" s="16">
        <f t="shared" si="2"/>
        <v>604227</v>
      </c>
    </row>
    <row r="21" spans="1:24" ht="12.75">
      <c r="A21" s="3"/>
      <c r="B21" s="2" t="s">
        <v>73</v>
      </c>
      <c r="C21" s="2" t="s">
        <v>74</v>
      </c>
      <c r="D21" s="16">
        <v>14707652</v>
      </c>
      <c r="E21" s="16">
        <v>1369801</v>
      </c>
      <c r="F21" s="16">
        <v>243231</v>
      </c>
      <c r="G21" s="16">
        <v>106326</v>
      </c>
      <c r="H21" s="16">
        <v>58589</v>
      </c>
      <c r="I21" s="16">
        <v>586149</v>
      </c>
      <c r="J21" s="16">
        <v>160526</v>
      </c>
      <c r="K21" s="16">
        <v>565132</v>
      </c>
      <c r="L21" s="16">
        <v>667286</v>
      </c>
      <c r="M21" s="16">
        <v>4223142</v>
      </c>
      <c r="N21" s="16">
        <v>24864</v>
      </c>
      <c r="O21" s="16">
        <v>17147</v>
      </c>
      <c r="P21" s="16">
        <v>1292007</v>
      </c>
      <c r="Q21" s="16">
        <v>103513</v>
      </c>
      <c r="R21" s="16">
        <v>1638622</v>
      </c>
      <c r="S21" s="16">
        <v>160986</v>
      </c>
      <c r="T21" s="16">
        <v>2147113</v>
      </c>
      <c r="U21" s="16">
        <v>462379</v>
      </c>
      <c r="V21" s="16">
        <v>248235</v>
      </c>
      <c r="W21" s="16">
        <v>609501</v>
      </c>
      <c r="X21" s="16">
        <v>23104</v>
      </c>
    </row>
    <row r="22" spans="1:24" ht="12.75">
      <c r="A22" s="3"/>
      <c r="B22" s="2" t="s">
        <v>75</v>
      </c>
      <c r="C22" s="2" t="s">
        <v>76</v>
      </c>
      <c r="D22" s="16">
        <v>1635570</v>
      </c>
      <c r="E22" s="16">
        <v>244459</v>
      </c>
      <c r="F22" s="16">
        <v>9918</v>
      </c>
      <c r="G22" s="16">
        <v>18893</v>
      </c>
      <c r="H22" s="16">
        <v>13776</v>
      </c>
      <c r="I22" s="16">
        <v>58696</v>
      </c>
      <c r="J22" s="16">
        <v>2122</v>
      </c>
      <c r="K22" s="16">
        <v>248300</v>
      </c>
      <c r="L22" s="16">
        <v>19772</v>
      </c>
      <c r="M22" s="16">
        <v>501797</v>
      </c>
      <c r="N22" s="16">
        <v>1312</v>
      </c>
      <c r="O22" s="16">
        <v>5223</v>
      </c>
      <c r="P22" s="16">
        <v>93868</v>
      </c>
      <c r="Q22" s="16">
        <v>3192</v>
      </c>
      <c r="R22" s="16">
        <v>13965</v>
      </c>
      <c r="S22" s="16">
        <v>2530</v>
      </c>
      <c r="T22" s="16">
        <v>358603</v>
      </c>
      <c r="U22" s="16">
        <v>17441</v>
      </c>
      <c r="V22" s="16">
        <v>11425</v>
      </c>
      <c r="W22" s="16">
        <v>10279</v>
      </c>
      <c r="X22" s="16">
        <v>0</v>
      </c>
    </row>
    <row r="23" spans="1:24" ht="12.75">
      <c r="A23" s="3"/>
      <c r="B23" s="2" t="s">
        <v>77</v>
      </c>
      <c r="C23" s="2" t="s">
        <v>29</v>
      </c>
      <c r="D23" s="16">
        <v>1343333</v>
      </c>
      <c r="E23" s="16">
        <v>133816</v>
      </c>
      <c r="F23" s="16">
        <v>0</v>
      </c>
      <c r="G23" s="16">
        <v>61819</v>
      </c>
      <c r="H23" s="16">
        <v>0</v>
      </c>
      <c r="I23" s="16">
        <v>30069</v>
      </c>
      <c r="J23" s="16">
        <v>3123</v>
      </c>
      <c r="K23" s="16">
        <v>13344</v>
      </c>
      <c r="L23" s="16">
        <v>0</v>
      </c>
      <c r="M23" s="16">
        <v>184313</v>
      </c>
      <c r="N23" s="16">
        <v>135</v>
      </c>
      <c r="O23" s="16">
        <v>72</v>
      </c>
      <c r="P23" s="16">
        <v>84848</v>
      </c>
      <c r="Q23" s="16">
        <v>21</v>
      </c>
      <c r="R23" s="16">
        <v>0</v>
      </c>
      <c r="S23" s="16">
        <v>100520</v>
      </c>
      <c r="T23" s="16">
        <v>731253</v>
      </c>
      <c r="U23" s="16" t="s">
        <v>22</v>
      </c>
      <c r="V23" s="16">
        <v>2</v>
      </c>
      <c r="W23" s="16">
        <v>0</v>
      </c>
      <c r="X23" s="16">
        <v>0</v>
      </c>
    </row>
    <row r="24" spans="1:24" ht="12.75">
      <c r="A24" s="3"/>
      <c r="B24" s="2" t="s">
        <v>78</v>
      </c>
      <c r="C24" s="2" t="s">
        <v>31</v>
      </c>
      <c r="D24" s="16">
        <v>3028898</v>
      </c>
      <c r="E24" s="16">
        <v>89825</v>
      </c>
      <c r="F24" s="16">
        <v>62049</v>
      </c>
      <c r="G24" s="16">
        <v>7950</v>
      </c>
      <c r="H24" s="16">
        <v>11334</v>
      </c>
      <c r="I24" s="16">
        <v>21998</v>
      </c>
      <c r="J24" s="16">
        <v>30163</v>
      </c>
      <c r="K24" s="16">
        <v>51757</v>
      </c>
      <c r="L24" s="16">
        <v>78758</v>
      </c>
      <c r="M24" s="16">
        <v>1184861</v>
      </c>
      <c r="N24" s="16">
        <v>11839</v>
      </c>
      <c r="O24" s="16">
        <v>16330</v>
      </c>
      <c r="P24" s="16">
        <v>458323</v>
      </c>
      <c r="Q24" s="16">
        <v>2968</v>
      </c>
      <c r="R24" s="16">
        <v>356911</v>
      </c>
      <c r="S24" s="16">
        <v>18193</v>
      </c>
      <c r="T24" s="16">
        <v>410092</v>
      </c>
      <c r="U24" s="16">
        <v>41302</v>
      </c>
      <c r="V24" s="16">
        <v>33984</v>
      </c>
      <c r="W24" s="16">
        <v>96410</v>
      </c>
      <c r="X24" s="16">
        <v>43851</v>
      </c>
    </row>
    <row r="25" spans="1:24" ht="12.75">
      <c r="A25" s="2"/>
      <c r="B25" s="3" t="s">
        <v>79</v>
      </c>
      <c r="C25" s="2" t="s">
        <v>80</v>
      </c>
      <c r="D25" s="16">
        <v>10384487</v>
      </c>
      <c r="E25" s="16">
        <v>433208</v>
      </c>
      <c r="F25" s="16">
        <v>576464</v>
      </c>
      <c r="G25" s="16">
        <v>55066</v>
      </c>
      <c r="H25" s="16">
        <v>42494</v>
      </c>
      <c r="I25" s="16">
        <v>104401</v>
      </c>
      <c r="J25" s="16">
        <v>38870</v>
      </c>
      <c r="K25" s="16">
        <v>151101</v>
      </c>
      <c r="L25" s="16">
        <v>57099</v>
      </c>
      <c r="M25" s="16">
        <v>4039607</v>
      </c>
      <c r="N25" s="16">
        <v>18717</v>
      </c>
      <c r="O25" s="16">
        <v>8836</v>
      </c>
      <c r="P25" s="16">
        <v>282630</v>
      </c>
      <c r="Q25" s="16">
        <v>27423</v>
      </c>
      <c r="R25" s="16">
        <v>1359143</v>
      </c>
      <c r="S25" s="16">
        <v>17657</v>
      </c>
      <c r="T25" s="16">
        <v>2780226</v>
      </c>
      <c r="U25" s="16">
        <v>89806</v>
      </c>
      <c r="V25" s="16">
        <v>51198</v>
      </c>
      <c r="W25" s="16">
        <v>183487</v>
      </c>
      <c r="X25" s="16">
        <v>67054</v>
      </c>
    </row>
    <row r="26" spans="1:24" ht="12.75">
      <c r="A26" s="2"/>
      <c r="B26" s="3" t="s">
        <v>27</v>
      </c>
      <c r="C26" s="2" t="s">
        <v>81</v>
      </c>
      <c r="D26" s="16">
        <v>3566091</v>
      </c>
      <c r="E26" s="16">
        <v>134694</v>
      </c>
      <c r="F26" s="16">
        <v>136766</v>
      </c>
      <c r="G26" s="16">
        <v>12807</v>
      </c>
      <c r="H26" s="16">
        <v>71402</v>
      </c>
      <c r="I26" s="16">
        <v>45228</v>
      </c>
      <c r="J26" s="16">
        <v>17241</v>
      </c>
      <c r="K26" s="16">
        <v>74889</v>
      </c>
      <c r="L26" s="16">
        <v>18268</v>
      </c>
      <c r="M26" s="16">
        <v>959617</v>
      </c>
      <c r="N26" s="16">
        <v>10413</v>
      </c>
      <c r="O26" s="16">
        <v>4578</v>
      </c>
      <c r="P26" s="16">
        <v>1056316</v>
      </c>
      <c r="Q26" s="16">
        <v>16325</v>
      </c>
      <c r="R26" s="16">
        <v>76441</v>
      </c>
      <c r="S26" s="16">
        <v>75633</v>
      </c>
      <c r="T26" s="16">
        <v>640453</v>
      </c>
      <c r="U26" s="16">
        <v>83663</v>
      </c>
      <c r="V26" s="16">
        <v>19119</v>
      </c>
      <c r="W26" s="16">
        <v>73665</v>
      </c>
      <c r="X26" s="16">
        <v>38572</v>
      </c>
    </row>
    <row r="27" spans="1:24" ht="12.75">
      <c r="A27" s="2"/>
      <c r="B27" s="3" t="s">
        <v>28</v>
      </c>
      <c r="C27" s="1" t="s">
        <v>35</v>
      </c>
      <c r="D27" s="16">
        <v>1245839</v>
      </c>
      <c r="E27" s="16">
        <v>105629</v>
      </c>
      <c r="F27" s="16">
        <v>28286</v>
      </c>
      <c r="G27" s="16">
        <v>11736</v>
      </c>
      <c r="H27" s="16">
        <v>7954</v>
      </c>
      <c r="I27" s="16">
        <v>18190</v>
      </c>
      <c r="J27" s="16">
        <v>20870</v>
      </c>
      <c r="K27" s="16">
        <v>36911</v>
      </c>
      <c r="L27" s="16">
        <v>88115</v>
      </c>
      <c r="M27" s="16">
        <v>261411</v>
      </c>
      <c r="N27" s="16">
        <v>73</v>
      </c>
      <c r="O27" s="16">
        <v>59</v>
      </c>
      <c r="P27" s="16">
        <v>206299</v>
      </c>
      <c r="Q27" s="16">
        <v>21403</v>
      </c>
      <c r="R27" s="16">
        <v>157822</v>
      </c>
      <c r="S27" s="16">
        <v>25356</v>
      </c>
      <c r="T27" s="16">
        <v>156827</v>
      </c>
      <c r="U27" s="16">
        <v>16031</v>
      </c>
      <c r="V27" s="16">
        <v>16439</v>
      </c>
      <c r="W27" s="16">
        <v>59521</v>
      </c>
      <c r="X27" s="16">
        <v>6908</v>
      </c>
    </row>
    <row r="28" spans="1:24" ht="12.75">
      <c r="A28" s="2"/>
      <c r="B28" s="3" t="s">
        <v>30</v>
      </c>
      <c r="C28" s="2" t="s">
        <v>37</v>
      </c>
      <c r="D28" s="16">
        <v>3551816</v>
      </c>
      <c r="E28" s="16">
        <v>160683</v>
      </c>
      <c r="F28" s="16">
        <v>86867</v>
      </c>
      <c r="G28" s="16">
        <v>36817</v>
      </c>
      <c r="H28" s="16">
        <v>8381</v>
      </c>
      <c r="I28" s="16">
        <v>64836</v>
      </c>
      <c r="J28" s="16">
        <v>111845</v>
      </c>
      <c r="K28" s="16">
        <v>90754</v>
      </c>
      <c r="L28" s="16">
        <v>167718</v>
      </c>
      <c r="M28" s="16">
        <v>997064</v>
      </c>
      <c r="N28" s="16">
        <v>375</v>
      </c>
      <c r="O28" s="16">
        <v>44</v>
      </c>
      <c r="P28" s="16">
        <v>317362</v>
      </c>
      <c r="Q28" s="16">
        <v>26635</v>
      </c>
      <c r="R28" s="16">
        <v>173495</v>
      </c>
      <c r="S28" s="16">
        <v>30622</v>
      </c>
      <c r="T28" s="16">
        <v>884335</v>
      </c>
      <c r="U28" s="16">
        <v>52726</v>
      </c>
      <c r="V28" s="16">
        <v>89261</v>
      </c>
      <c r="W28" s="16">
        <v>248802</v>
      </c>
      <c r="X28" s="16">
        <v>3195</v>
      </c>
    </row>
    <row r="29" spans="1:24" ht="12.75">
      <c r="A29" s="2"/>
      <c r="B29" s="3" t="s">
        <v>32</v>
      </c>
      <c r="C29" s="1" t="s">
        <v>82</v>
      </c>
      <c r="D29" s="16">
        <v>29095</v>
      </c>
      <c r="E29" s="16">
        <v>667</v>
      </c>
      <c r="F29" s="16">
        <v>27</v>
      </c>
      <c r="G29" s="16">
        <v>165</v>
      </c>
      <c r="H29" s="16">
        <v>9</v>
      </c>
      <c r="I29" s="16">
        <v>235</v>
      </c>
      <c r="J29" s="16" t="s">
        <v>22</v>
      </c>
      <c r="K29" s="16">
        <v>172</v>
      </c>
      <c r="L29" s="16">
        <v>243</v>
      </c>
      <c r="M29" s="16">
        <v>19191</v>
      </c>
      <c r="N29" s="16" t="s">
        <v>22</v>
      </c>
      <c r="O29" s="16" t="s">
        <v>22</v>
      </c>
      <c r="P29" s="16">
        <v>570</v>
      </c>
      <c r="Q29" s="16">
        <v>1</v>
      </c>
      <c r="R29" s="16">
        <v>191</v>
      </c>
      <c r="S29" s="16">
        <v>75</v>
      </c>
      <c r="T29" s="16">
        <v>5118</v>
      </c>
      <c r="U29" s="16">
        <v>2303</v>
      </c>
      <c r="V29" s="16">
        <v>70</v>
      </c>
      <c r="W29" s="16">
        <v>58</v>
      </c>
      <c r="X29" s="16" t="s">
        <v>22</v>
      </c>
    </row>
    <row r="30" spans="1:24" ht="12.75">
      <c r="A30" s="2"/>
      <c r="B30" s="3" t="s">
        <v>33</v>
      </c>
      <c r="C30" s="1" t="s">
        <v>83</v>
      </c>
      <c r="D30" s="16">
        <v>12218092</v>
      </c>
      <c r="E30" s="16">
        <v>1426931</v>
      </c>
      <c r="F30" s="16">
        <v>8024</v>
      </c>
      <c r="G30" s="16">
        <v>470934</v>
      </c>
      <c r="H30" s="16">
        <v>239540</v>
      </c>
      <c r="I30" s="16">
        <v>793096</v>
      </c>
      <c r="J30" s="16">
        <v>32121</v>
      </c>
      <c r="K30" s="16">
        <v>22714</v>
      </c>
      <c r="L30" s="16">
        <v>17918</v>
      </c>
      <c r="M30" s="16">
        <v>4162002</v>
      </c>
      <c r="N30" s="16">
        <v>166043</v>
      </c>
      <c r="O30" s="16">
        <v>18</v>
      </c>
      <c r="P30" s="16">
        <v>602627</v>
      </c>
      <c r="Q30" s="16">
        <v>19154</v>
      </c>
      <c r="R30" s="16">
        <v>761003</v>
      </c>
      <c r="S30" s="16">
        <v>1349</v>
      </c>
      <c r="T30" s="16">
        <v>1070100</v>
      </c>
      <c r="U30" s="16">
        <v>720956</v>
      </c>
      <c r="V30" s="16">
        <v>63925</v>
      </c>
      <c r="W30" s="16">
        <v>1639623</v>
      </c>
      <c r="X30" s="16">
        <v>13</v>
      </c>
    </row>
    <row r="31" spans="1:24" ht="12.75">
      <c r="A31" s="2"/>
      <c r="B31" s="3" t="s">
        <v>34</v>
      </c>
      <c r="C31" s="2" t="s">
        <v>39</v>
      </c>
      <c r="D31" s="16">
        <v>21695685</v>
      </c>
      <c r="E31" s="16">
        <v>1439738</v>
      </c>
      <c r="F31" s="16">
        <v>413522</v>
      </c>
      <c r="G31" s="16">
        <v>182364</v>
      </c>
      <c r="H31" s="16">
        <v>17122</v>
      </c>
      <c r="I31" s="16">
        <v>142561</v>
      </c>
      <c r="J31" s="16">
        <v>190133</v>
      </c>
      <c r="K31" s="16">
        <v>739822</v>
      </c>
      <c r="L31" s="16">
        <v>1142548</v>
      </c>
      <c r="M31" s="16">
        <v>9384715</v>
      </c>
      <c r="N31" s="16">
        <v>1465</v>
      </c>
      <c r="O31" s="16">
        <v>538</v>
      </c>
      <c r="P31" s="16">
        <v>2151640</v>
      </c>
      <c r="Q31" s="16">
        <v>81615</v>
      </c>
      <c r="R31" s="16">
        <v>477058</v>
      </c>
      <c r="S31" s="16">
        <v>162894</v>
      </c>
      <c r="T31" s="16">
        <v>3578070</v>
      </c>
      <c r="U31" s="16">
        <v>427887</v>
      </c>
      <c r="V31" s="16">
        <v>370354</v>
      </c>
      <c r="W31" s="16">
        <v>781097</v>
      </c>
      <c r="X31" s="16">
        <v>10542</v>
      </c>
    </row>
    <row r="32" spans="1:24" ht="12.75">
      <c r="A32" s="2"/>
      <c r="B32" s="3" t="s">
        <v>36</v>
      </c>
      <c r="C32" s="2" t="s">
        <v>84</v>
      </c>
      <c r="D32" s="16">
        <v>12096901</v>
      </c>
      <c r="E32" s="16">
        <v>26112</v>
      </c>
      <c r="F32" s="16">
        <v>34479</v>
      </c>
      <c r="G32" s="16">
        <v>8907</v>
      </c>
      <c r="H32" s="16">
        <v>1435</v>
      </c>
      <c r="I32" s="16">
        <v>3313</v>
      </c>
      <c r="J32" s="16">
        <v>7044</v>
      </c>
      <c r="K32" s="16">
        <v>382351</v>
      </c>
      <c r="L32" s="16">
        <v>283450</v>
      </c>
      <c r="M32" s="16">
        <v>3334231</v>
      </c>
      <c r="N32" s="16">
        <v>7</v>
      </c>
      <c r="O32" s="16">
        <v>1</v>
      </c>
      <c r="P32" s="16">
        <v>181413</v>
      </c>
      <c r="Q32" s="16">
        <v>896</v>
      </c>
      <c r="R32" s="16">
        <v>544658</v>
      </c>
      <c r="S32" s="16">
        <v>2518</v>
      </c>
      <c r="T32" s="16">
        <v>7177161</v>
      </c>
      <c r="U32" s="16">
        <v>11842</v>
      </c>
      <c r="V32" s="16">
        <v>11455</v>
      </c>
      <c r="W32" s="16">
        <v>85467</v>
      </c>
      <c r="X32" s="16">
        <v>160</v>
      </c>
    </row>
    <row r="33" spans="1:24" ht="12.75">
      <c r="A33" s="2"/>
      <c r="B33" s="3" t="s">
        <v>38</v>
      </c>
      <c r="C33" s="2" t="s">
        <v>85</v>
      </c>
      <c r="D33" s="16">
        <v>6285359</v>
      </c>
      <c r="E33" s="16">
        <v>218748</v>
      </c>
      <c r="F33" s="16">
        <v>239568</v>
      </c>
      <c r="G33" s="16">
        <v>43704</v>
      </c>
      <c r="H33" s="16">
        <v>11361</v>
      </c>
      <c r="I33" s="16">
        <v>58816</v>
      </c>
      <c r="J33" s="16">
        <v>60979</v>
      </c>
      <c r="K33" s="16">
        <v>181085</v>
      </c>
      <c r="L33" s="16">
        <v>453254</v>
      </c>
      <c r="M33" s="16">
        <v>1965013</v>
      </c>
      <c r="N33" s="16">
        <v>4117</v>
      </c>
      <c r="O33" s="16">
        <v>2092</v>
      </c>
      <c r="P33" s="16">
        <v>814710</v>
      </c>
      <c r="Q33" s="16">
        <v>30461</v>
      </c>
      <c r="R33" s="16">
        <v>173882</v>
      </c>
      <c r="S33" s="16">
        <v>41490</v>
      </c>
      <c r="T33" s="16">
        <v>1244924</v>
      </c>
      <c r="U33" s="16">
        <v>102481</v>
      </c>
      <c r="V33" s="16">
        <v>192822</v>
      </c>
      <c r="W33" s="16">
        <v>422438</v>
      </c>
      <c r="X33" s="16">
        <v>23413</v>
      </c>
    </row>
    <row r="34" spans="1:24" ht="12.75">
      <c r="A34" s="2"/>
      <c r="B34" s="3" t="s">
        <v>86</v>
      </c>
      <c r="C34" s="2" t="s">
        <v>87</v>
      </c>
      <c r="D34" s="16">
        <v>2367328</v>
      </c>
      <c r="E34" s="16">
        <v>165868</v>
      </c>
      <c r="F34" s="16">
        <v>119646</v>
      </c>
      <c r="G34" s="16">
        <v>56253</v>
      </c>
      <c r="H34" s="16">
        <v>14580</v>
      </c>
      <c r="I34" s="16">
        <v>35923</v>
      </c>
      <c r="J34" s="16">
        <v>22764</v>
      </c>
      <c r="K34" s="16">
        <v>87964</v>
      </c>
      <c r="L34" s="16">
        <v>83874</v>
      </c>
      <c r="M34" s="16">
        <v>651291</v>
      </c>
      <c r="N34" s="16">
        <v>785</v>
      </c>
      <c r="O34" s="16">
        <v>1529</v>
      </c>
      <c r="P34" s="16">
        <v>368054</v>
      </c>
      <c r="Q34" s="16">
        <v>78439</v>
      </c>
      <c r="R34" s="16">
        <v>94234</v>
      </c>
      <c r="S34" s="16">
        <v>10341</v>
      </c>
      <c r="T34" s="16">
        <v>354489</v>
      </c>
      <c r="U34" s="16">
        <v>35850</v>
      </c>
      <c r="V34" s="16">
        <v>40044</v>
      </c>
      <c r="W34" s="16">
        <v>131887</v>
      </c>
      <c r="X34" s="16">
        <v>13513</v>
      </c>
    </row>
    <row r="35" spans="1:24" ht="12.75">
      <c r="A35" s="2"/>
      <c r="B35" s="3" t="s">
        <v>88</v>
      </c>
      <c r="C35" s="2" t="s">
        <v>89</v>
      </c>
      <c r="D35" s="16">
        <v>10377168</v>
      </c>
      <c r="E35" s="16">
        <v>989141</v>
      </c>
      <c r="F35" s="16">
        <v>284304</v>
      </c>
      <c r="G35" s="16">
        <v>272029</v>
      </c>
      <c r="H35" s="16">
        <v>3244</v>
      </c>
      <c r="I35" s="16">
        <v>14762</v>
      </c>
      <c r="J35" s="16">
        <v>200434</v>
      </c>
      <c r="K35" s="16">
        <v>140608</v>
      </c>
      <c r="L35" s="16">
        <v>524564</v>
      </c>
      <c r="M35" s="16">
        <v>2184089</v>
      </c>
      <c r="N35" s="16">
        <v>762</v>
      </c>
      <c r="O35" s="16">
        <v>22</v>
      </c>
      <c r="P35" s="16">
        <v>1211483</v>
      </c>
      <c r="Q35" s="16">
        <v>54050</v>
      </c>
      <c r="R35" s="16">
        <v>871445</v>
      </c>
      <c r="S35" s="16">
        <v>34684</v>
      </c>
      <c r="T35" s="16">
        <v>1049627</v>
      </c>
      <c r="U35" s="16">
        <v>155179</v>
      </c>
      <c r="V35" s="16">
        <v>324704</v>
      </c>
      <c r="W35" s="16">
        <v>2011055</v>
      </c>
      <c r="X35" s="16">
        <v>50979</v>
      </c>
    </row>
    <row r="36" spans="1:24" ht="12.75">
      <c r="A36" s="2"/>
      <c r="B36" s="3" t="s">
        <v>40</v>
      </c>
      <c r="C36" s="1" t="s">
        <v>42</v>
      </c>
      <c r="D36" s="16">
        <v>5286003</v>
      </c>
      <c r="E36" s="16">
        <v>219504</v>
      </c>
      <c r="F36" s="16">
        <v>223754</v>
      </c>
      <c r="G36" s="16">
        <v>73449</v>
      </c>
      <c r="H36" s="16">
        <v>11684</v>
      </c>
      <c r="I36" s="16">
        <v>35036</v>
      </c>
      <c r="J36" s="16">
        <v>107049</v>
      </c>
      <c r="K36" s="16">
        <v>174052</v>
      </c>
      <c r="L36" s="16">
        <v>379509</v>
      </c>
      <c r="M36" s="16">
        <v>1580814</v>
      </c>
      <c r="N36" s="16">
        <v>2572</v>
      </c>
      <c r="O36" s="16">
        <v>5486</v>
      </c>
      <c r="P36" s="16">
        <v>426242</v>
      </c>
      <c r="Q36" s="16">
        <v>19448</v>
      </c>
      <c r="R36" s="16">
        <v>208319</v>
      </c>
      <c r="S36" s="16">
        <v>81367</v>
      </c>
      <c r="T36" s="16">
        <v>833739</v>
      </c>
      <c r="U36" s="16">
        <v>48470</v>
      </c>
      <c r="V36" s="16">
        <v>144524</v>
      </c>
      <c r="W36" s="16">
        <v>688524</v>
      </c>
      <c r="X36" s="16">
        <v>22460</v>
      </c>
    </row>
    <row r="37" spans="1:24" ht="12.75">
      <c r="A37" s="2"/>
      <c r="B37" s="3" t="s">
        <v>90</v>
      </c>
      <c r="C37" s="1" t="s">
        <v>91</v>
      </c>
      <c r="D37" s="16">
        <v>19080938</v>
      </c>
      <c r="E37" s="16">
        <v>518855</v>
      </c>
      <c r="F37" s="16">
        <v>393194</v>
      </c>
      <c r="G37" s="16">
        <v>52548</v>
      </c>
      <c r="H37" s="16">
        <v>25089</v>
      </c>
      <c r="I37" s="16">
        <v>124892</v>
      </c>
      <c r="J37" s="16">
        <v>41779</v>
      </c>
      <c r="K37" s="16">
        <v>789475</v>
      </c>
      <c r="L37" s="16">
        <v>125869</v>
      </c>
      <c r="M37" s="16">
        <v>5764913</v>
      </c>
      <c r="N37" s="16">
        <v>5556</v>
      </c>
      <c r="O37" s="16">
        <v>1626</v>
      </c>
      <c r="P37" s="16">
        <v>944744</v>
      </c>
      <c r="Q37" s="16">
        <v>166606</v>
      </c>
      <c r="R37" s="16">
        <v>126809</v>
      </c>
      <c r="S37" s="16">
        <v>28286</v>
      </c>
      <c r="T37" s="16">
        <v>9033298</v>
      </c>
      <c r="U37" s="16">
        <v>51059</v>
      </c>
      <c r="V37" s="16">
        <v>315418</v>
      </c>
      <c r="W37" s="16">
        <v>458710</v>
      </c>
      <c r="X37" s="16">
        <v>112210</v>
      </c>
    </row>
    <row r="38" spans="1:24" ht="12.75">
      <c r="A38" s="2"/>
      <c r="B38" s="3" t="s">
        <v>92</v>
      </c>
      <c r="C38" s="1" t="s">
        <v>93</v>
      </c>
      <c r="D38" s="16">
        <v>9206025</v>
      </c>
      <c r="E38" s="16">
        <v>304948</v>
      </c>
      <c r="F38" s="16">
        <v>607054</v>
      </c>
      <c r="G38" s="16">
        <v>76073</v>
      </c>
      <c r="H38" s="16">
        <v>41358</v>
      </c>
      <c r="I38" s="16">
        <v>49883</v>
      </c>
      <c r="J38" s="16">
        <v>136425</v>
      </c>
      <c r="K38" s="16">
        <v>324468</v>
      </c>
      <c r="L38" s="16">
        <v>202037</v>
      </c>
      <c r="M38" s="16">
        <v>3047788</v>
      </c>
      <c r="N38" s="16">
        <v>891</v>
      </c>
      <c r="O38" s="16">
        <v>1455</v>
      </c>
      <c r="P38" s="16">
        <v>558020</v>
      </c>
      <c r="Q38" s="16">
        <v>19280</v>
      </c>
      <c r="R38" s="16">
        <v>309659</v>
      </c>
      <c r="S38" s="16">
        <v>11777</v>
      </c>
      <c r="T38" s="16">
        <v>2390237</v>
      </c>
      <c r="U38" s="16">
        <v>115751</v>
      </c>
      <c r="V38" s="16">
        <v>243154</v>
      </c>
      <c r="W38" s="16">
        <v>677670</v>
      </c>
      <c r="X38" s="16">
        <v>88097</v>
      </c>
    </row>
    <row r="39" spans="1:24" ht="12.75">
      <c r="A39" s="2"/>
      <c r="B39" s="3" t="s">
        <v>41</v>
      </c>
      <c r="C39" s="2" t="s">
        <v>94</v>
      </c>
      <c r="D39" s="16">
        <v>14159562</v>
      </c>
      <c r="E39" s="16">
        <v>595571</v>
      </c>
      <c r="F39" s="16">
        <v>569012</v>
      </c>
      <c r="G39" s="16">
        <v>133161</v>
      </c>
      <c r="H39" s="16">
        <v>52667</v>
      </c>
      <c r="I39" s="16">
        <v>114841</v>
      </c>
      <c r="J39" s="16">
        <v>136030</v>
      </c>
      <c r="K39" s="16">
        <v>479239</v>
      </c>
      <c r="L39" s="16">
        <v>941106</v>
      </c>
      <c r="M39" s="16">
        <v>3814257</v>
      </c>
      <c r="N39" s="16">
        <v>2455</v>
      </c>
      <c r="O39" s="16">
        <v>2605</v>
      </c>
      <c r="P39" s="16">
        <v>985594</v>
      </c>
      <c r="Q39" s="16">
        <v>127894</v>
      </c>
      <c r="R39" s="16">
        <v>340383</v>
      </c>
      <c r="S39" s="16">
        <v>34191</v>
      </c>
      <c r="T39" s="16">
        <v>4006395</v>
      </c>
      <c r="U39" s="16">
        <v>225032</v>
      </c>
      <c r="V39" s="16">
        <v>485267</v>
      </c>
      <c r="W39" s="16">
        <v>1078131</v>
      </c>
      <c r="X39" s="16">
        <v>35730</v>
      </c>
    </row>
    <row r="40" spans="1:24" ht="12.75">
      <c r="A40" s="2"/>
      <c r="B40" s="3" t="s">
        <v>43</v>
      </c>
      <c r="C40" s="1" t="s">
        <v>46</v>
      </c>
      <c r="D40" s="16">
        <v>24592368</v>
      </c>
      <c r="E40" s="16">
        <v>290992</v>
      </c>
      <c r="F40" s="16">
        <v>1987633</v>
      </c>
      <c r="G40" s="16">
        <v>41463</v>
      </c>
      <c r="H40" s="16">
        <v>30664</v>
      </c>
      <c r="I40" s="16">
        <v>252203</v>
      </c>
      <c r="J40" s="16">
        <v>259703</v>
      </c>
      <c r="K40" s="16">
        <v>267502</v>
      </c>
      <c r="L40" s="16">
        <v>3194159</v>
      </c>
      <c r="M40" s="16">
        <v>5509383</v>
      </c>
      <c r="N40" s="16">
        <v>7310</v>
      </c>
      <c r="O40" s="16">
        <v>7572</v>
      </c>
      <c r="P40" s="16">
        <v>2515793</v>
      </c>
      <c r="Q40" s="16">
        <v>10434</v>
      </c>
      <c r="R40" s="16">
        <v>2324037</v>
      </c>
      <c r="S40" s="16">
        <v>46124</v>
      </c>
      <c r="T40" s="16">
        <v>5751875</v>
      </c>
      <c r="U40" s="16">
        <v>35420</v>
      </c>
      <c r="V40" s="16">
        <v>1470839</v>
      </c>
      <c r="W40" s="16">
        <v>568854</v>
      </c>
      <c r="X40" s="16">
        <v>20408</v>
      </c>
    </row>
    <row r="41" spans="1:24" ht="12.75">
      <c r="A41" s="2"/>
      <c r="B41" s="3" t="s">
        <v>44</v>
      </c>
      <c r="C41" s="2" t="s">
        <v>47</v>
      </c>
      <c r="D41" s="16">
        <v>5966108</v>
      </c>
      <c r="E41" s="16">
        <v>498841</v>
      </c>
      <c r="F41" s="16">
        <v>29289</v>
      </c>
      <c r="G41" s="16">
        <v>39004</v>
      </c>
      <c r="H41" s="16">
        <v>720111</v>
      </c>
      <c r="I41" s="16">
        <v>323575</v>
      </c>
      <c r="J41" s="16">
        <v>4475</v>
      </c>
      <c r="K41" s="16">
        <v>144854</v>
      </c>
      <c r="L41" s="16">
        <v>7781</v>
      </c>
      <c r="M41" s="16">
        <v>1623207</v>
      </c>
      <c r="N41" s="16">
        <v>1566</v>
      </c>
      <c r="O41" s="16">
        <v>514</v>
      </c>
      <c r="P41" s="16">
        <v>354371</v>
      </c>
      <c r="Q41" s="16">
        <v>6212</v>
      </c>
      <c r="R41" s="16">
        <v>51189</v>
      </c>
      <c r="S41" s="16">
        <v>884</v>
      </c>
      <c r="T41" s="16">
        <v>1826980</v>
      </c>
      <c r="U41" s="16">
        <v>10836</v>
      </c>
      <c r="V41" s="16">
        <v>19541</v>
      </c>
      <c r="W41" s="16">
        <v>291069</v>
      </c>
      <c r="X41" s="16">
        <v>11808</v>
      </c>
    </row>
    <row r="42" spans="1:24" ht="12.75">
      <c r="A42" s="2"/>
      <c r="B42" s="3" t="s">
        <v>45</v>
      </c>
      <c r="C42" s="2" t="s">
        <v>95</v>
      </c>
      <c r="D42" s="16">
        <v>1034778</v>
      </c>
      <c r="E42" s="16">
        <v>74546</v>
      </c>
      <c r="F42" s="16">
        <v>26834</v>
      </c>
      <c r="G42" s="16">
        <v>9107</v>
      </c>
      <c r="H42" s="16">
        <v>13572</v>
      </c>
      <c r="I42" s="16">
        <v>28873</v>
      </c>
      <c r="J42" s="16">
        <v>5334</v>
      </c>
      <c r="K42" s="16">
        <v>11969</v>
      </c>
      <c r="L42" s="16">
        <v>25488</v>
      </c>
      <c r="M42" s="16">
        <v>378429</v>
      </c>
      <c r="N42" s="16">
        <v>144</v>
      </c>
      <c r="O42" s="16">
        <v>215</v>
      </c>
      <c r="P42" s="16">
        <v>132537</v>
      </c>
      <c r="Q42" s="16">
        <v>1653</v>
      </c>
      <c r="R42" s="16">
        <v>46783</v>
      </c>
      <c r="S42" s="16">
        <v>1139</v>
      </c>
      <c r="T42" s="16">
        <v>207104</v>
      </c>
      <c r="U42" s="16">
        <v>19385</v>
      </c>
      <c r="V42" s="16">
        <v>13394</v>
      </c>
      <c r="W42" s="16">
        <v>25535</v>
      </c>
      <c r="X42" s="16">
        <v>12737</v>
      </c>
    </row>
    <row r="43" spans="1:24" ht="12.75">
      <c r="A43" s="2"/>
      <c r="B43" s="3" t="s">
        <v>96</v>
      </c>
      <c r="C43" s="2" t="s">
        <v>97</v>
      </c>
      <c r="D43" s="16">
        <v>5370362</v>
      </c>
      <c r="E43" s="16">
        <v>155690</v>
      </c>
      <c r="F43" s="16">
        <v>128614</v>
      </c>
      <c r="G43" s="16">
        <v>57057</v>
      </c>
      <c r="H43" s="16">
        <v>24728</v>
      </c>
      <c r="I43" s="16">
        <v>71063</v>
      </c>
      <c r="J43" s="16">
        <v>13486</v>
      </c>
      <c r="K43" s="16">
        <v>79674</v>
      </c>
      <c r="L43" s="16">
        <v>45416</v>
      </c>
      <c r="M43" s="16">
        <v>1990160</v>
      </c>
      <c r="N43" s="16">
        <v>750</v>
      </c>
      <c r="O43" s="16">
        <v>455</v>
      </c>
      <c r="P43" s="16">
        <v>504900</v>
      </c>
      <c r="Q43" s="16">
        <v>22655</v>
      </c>
      <c r="R43" s="16">
        <v>68119</v>
      </c>
      <c r="S43" s="16">
        <v>10035</v>
      </c>
      <c r="T43" s="16">
        <v>1971690</v>
      </c>
      <c r="U43" s="16">
        <v>43385</v>
      </c>
      <c r="V43" s="16">
        <v>21006</v>
      </c>
      <c r="W43" s="16">
        <v>142006</v>
      </c>
      <c r="X43" s="16">
        <v>19473</v>
      </c>
    </row>
    <row r="44" spans="1:24" ht="12.75">
      <c r="A44" s="2"/>
      <c r="B44" s="3" t="s">
        <v>98</v>
      </c>
      <c r="C44" s="2" t="s">
        <v>99</v>
      </c>
      <c r="D44" s="16" t="s">
        <v>22</v>
      </c>
      <c r="E44" s="16" t="s">
        <v>22</v>
      </c>
      <c r="F44" s="16" t="s">
        <v>22</v>
      </c>
      <c r="G44" s="16" t="s">
        <v>22</v>
      </c>
      <c r="H44" s="16" t="s">
        <v>22</v>
      </c>
      <c r="I44" s="16" t="s">
        <v>22</v>
      </c>
      <c r="J44" s="16" t="s">
        <v>22</v>
      </c>
      <c r="K44" s="16" t="s">
        <v>22</v>
      </c>
      <c r="L44" s="16" t="s">
        <v>22</v>
      </c>
      <c r="M44" s="16" t="s">
        <v>22</v>
      </c>
      <c r="N44" s="16" t="s">
        <v>22</v>
      </c>
      <c r="O44" s="16" t="s">
        <v>22</v>
      </c>
      <c r="P44" s="16" t="s">
        <v>22</v>
      </c>
      <c r="Q44" s="16" t="s">
        <v>22</v>
      </c>
      <c r="R44" s="16" t="s">
        <v>22</v>
      </c>
      <c r="S44" s="16" t="s">
        <v>22</v>
      </c>
      <c r="T44" s="16" t="s">
        <v>22</v>
      </c>
      <c r="U44" s="16" t="s">
        <v>22</v>
      </c>
      <c r="V44" s="16" t="s">
        <v>22</v>
      </c>
      <c r="W44" s="16" t="s">
        <v>22</v>
      </c>
      <c r="X44" s="16" t="s">
        <v>22</v>
      </c>
    </row>
    <row r="45" spans="1:24" ht="21" customHeight="1">
      <c r="A45" s="2" t="s">
        <v>100</v>
      </c>
      <c r="B45" s="3" t="s">
        <v>101</v>
      </c>
      <c r="C45" s="2"/>
      <c r="D45" s="16">
        <f>D46</f>
        <v>142804</v>
      </c>
      <c r="E45" s="16">
        <f aca="true" t="shared" si="3" ref="E45:X45">E46</f>
        <v>420</v>
      </c>
      <c r="F45" s="16">
        <f t="shared" si="3"/>
        <v>90</v>
      </c>
      <c r="G45" s="16">
        <f t="shared" si="3"/>
        <v>718</v>
      </c>
      <c r="H45" s="16" t="str">
        <f t="shared" si="3"/>
        <v>-</v>
      </c>
      <c r="I45" s="16">
        <f t="shared" si="3"/>
        <v>0</v>
      </c>
      <c r="J45" s="16">
        <f t="shared" si="3"/>
        <v>78</v>
      </c>
      <c r="K45" s="16">
        <f t="shared" si="3"/>
        <v>69</v>
      </c>
      <c r="L45" s="16">
        <f t="shared" si="3"/>
        <v>68</v>
      </c>
      <c r="M45" s="16">
        <f t="shared" si="3"/>
        <v>4532</v>
      </c>
      <c r="N45" s="16" t="str">
        <f t="shared" si="3"/>
        <v>-</v>
      </c>
      <c r="O45" s="16" t="str">
        <f t="shared" si="3"/>
        <v>-</v>
      </c>
      <c r="P45" s="16" t="str">
        <f t="shared" si="3"/>
        <v>-</v>
      </c>
      <c r="Q45" s="16" t="str">
        <f t="shared" si="3"/>
        <v>-</v>
      </c>
      <c r="R45" s="16">
        <f t="shared" si="3"/>
        <v>861</v>
      </c>
      <c r="S45" s="16">
        <f t="shared" si="3"/>
        <v>0</v>
      </c>
      <c r="T45" s="16">
        <f t="shared" si="3"/>
        <v>134817</v>
      </c>
      <c r="U45" s="16">
        <f t="shared" si="3"/>
        <v>0</v>
      </c>
      <c r="V45" s="16">
        <f t="shared" si="3"/>
        <v>442</v>
      </c>
      <c r="W45" s="16">
        <f t="shared" si="3"/>
        <v>709</v>
      </c>
      <c r="X45" s="16" t="str">
        <f t="shared" si="3"/>
        <v>-</v>
      </c>
    </row>
    <row r="46" spans="1:24" ht="12.75">
      <c r="A46" s="2"/>
      <c r="B46" s="3" t="s">
        <v>102</v>
      </c>
      <c r="C46" s="3" t="s">
        <v>101</v>
      </c>
      <c r="D46" s="16">
        <v>142804</v>
      </c>
      <c r="E46" s="16">
        <v>420</v>
      </c>
      <c r="F46" s="16">
        <v>90</v>
      </c>
      <c r="G46" s="16">
        <v>718</v>
      </c>
      <c r="H46" s="16" t="s">
        <v>22</v>
      </c>
      <c r="I46" s="16">
        <v>0</v>
      </c>
      <c r="J46" s="16">
        <v>78</v>
      </c>
      <c r="K46" s="16">
        <v>69</v>
      </c>
      <c r="L46" s="16">
        <v>68</v>
      </c>
      <c r="M46" s="16">
        <v>4532</v>
      </c>
      <c r="N46" s="16" t="s">
        <v>22</v>
      </c>
      <c r="O46" s="16" t="s">
        <v>22</v>
      </c>
      <c r="P46" s="16" t="s">
        <v>22</v>
      </c>
      <c r="Q46" s="16" t="s">
        <v>22</v>
      </c>
      <c r="R46" s="16">
        <v>861</v>
      </c>
      <c r="S46" s="16">
        <v>0</v>
      </c>
      <c r="T46" s="16">
        <v>134817</v>
      </c>
      <c r="U46" s="16">
        <v>0</v>
      </c>
      <c r="V46" s="16">
        <v>442</v>
      </c>
      <c r="W46" s="16">
        <v>709</v>
      </c>
      <c r="X46" s="16" t="s">
        <v>22</v>
      </c>
    </row>
    <row r="47" spans="1:24" ht="21" customHeight="1">
      <c r="A47" s="3" t="s">
        <v>48</v>
      </c>
      <c r="B47" s="2" t="s">
        <v>103</v>
      </c>
      <c r="C47" s="2"/>
      <c r="D47" s="16">
        <f>SUM(D48:D51)</f>
        <v>2751922</v>
      </c>
      <c r="E47" s="16">
        <f aca="true" t="shared" si="4" ref="E47:X47">SUM(E48:E51)</f>
        <v>543307</v>
      </c>
      <c r="F47" s="16">
        <f t="shared" si="4"/>
        <v>88499</v>
      </c>
      <c r="G47" s="16">
        <f t="shared" si="4"/>
        <v>45641</v>
      </c>
      <c r="H47" s="16">
        <f t="shared" si="4"/>
        <v>192</v>
      </c>
      <c r="I47" s="16">
        <f t="shared" si="4"/>
        <v>344</v>
      </c>
      <c r="J47" s="16">
        <f t="shared" si="4"/>
        <v>125203</v>
      </c>
      <c r="K47" s="16">
        <f t="shared" si="4"/>
        <v>7983</v>
      </c>
      <c r="L47" s="16">
        <f t="shared" si="4"/>
        <v>54396</v>
      </c>
      <c r="M47" s="16">
        <f t="shared" si="4"/>
        <v>401819</v>
      </c>
      <c r="N47" s="16">
        <f t="shared" si="4"/>
        <v>453</v>
      </c>
      <c r="O47" s="16">
        <f t="shared" si="4"/>
        <v>2039</v>
      </c>
      <c r="P47" s="16">
        <f t="shared" si="4"/>
        <v>12073</v>
      </c>
      <c r="Q47" s="16">
        <f t="shared" si="4"/>
        <v>83220</v>
      </c>
      <c r="R47" s="16">
        <f t="shared" si="4"/>
        <v>180285</v>
      </c>
      <c r="S47" s="16">
        <f t="shared" si="4"/>
        <v>2198</v>
      </c>
      <c r="T47" s="16">
        <f t="shared" si="4"/>
        <v>153543</v>
      </c>
      <c r="U47" s="16">
        <f t="shared" si="4"/>
        <v>6722</v>
      </c>
      <c r="V47" s="16">
        <f t="shared" si="4"/>
        <v>37292</v>
      </c>
      <c r="W47" s="16">
        <f t="shared" si="4"/>
        <v>1004185</v>
      </c>
      <c r="X47" s="16">
        <f t="shared" si="4"/>
        <v>2528</v>
      </c>
    </row>
    <row r="48" spans="1:24" ht="12.75">
      <c r="A48" s="2"/>
      <c r="B48" s="3" t="s">
        <v>104</v>
      </c>
      <c r="C48" s="2" t="s">
        <v>105</v>
      </c>
      <c r="D48" s="16" t="s">
        <v>22</v>
      </c>
      <c r="E48" s="16" t="s">
        <v>22</v>
      </c>
      <c r="F48" s="16" t="s">
        <v>22</v>
      </c>
      <c r="G48" s="16" t="s">
        <v>22</v>
      </c>
      <c r="H48" s="16" t="s">
        <v>22</v>
      </c>
      <c r="I48" s="16" t="s">
        <v>22</v>
      </c>
      <c r="J48" s="16" t="s">
        <v>22</v>
      </c>
      <c r="K48" s="16" t="s">
        <v>22</v>
      </c>
      <c r="L48" s="16" t="s">
        <v>22</v>
      </c>
      <c r="M48" s="16" t="s">
        <v>22</v>
      </c>
      <c r="N48" s="16" t="s">
        <v>22</v>
      </c>
      <c r="O48" s="16" t="s">
        <v>22</v>
      </c>
      <c r="P48" s="16" t="s">
        <v>22</v>
      </c>
      <c r="Q48" s="16" t="s">
        <v>22</v>
      </c>
      <c r="R48" s="16" t="s">
        <v>22</v>
      </c>
      <c r="S48" s="16" t="s">
        <v>22</v>
      </c>
      <c r="T48" s="16" t="s">
        <v>22</v>
      </c>
      <c r="U48" s="16" t="s">
        <v>22</v>
      </c>
      <c r="V48" s="16" t="s">
        <v>22</v>
      </c>
      <c r="W48" s="16" t="s">
        <v>22</v>
      </c>
      <c r="X48" s="16" t="s">
        <v>22</v>
      </c>
    </row>
    <row r="49" spans="1:24" ht="12.75">
      <c r="A49" s="2"/>
      <c r="B49" s="3" t="s">
        <v>106</v>
      </c>
      <c r="C49" s="2" t="s">
        <v>107</v>
      </c>
      <c r="D49" s="16">
        <v>5</v>
      </c>
      <c r="E49" s="16" t="s">
        <v>22</v>
      </c>
      <c r="F49" s="16" t="s">
        <v>22</v>
      </c>
      <c r="G49" s="16" t="s">
        <v>22</v>
      </c>
      <c r="H49" s="16" t="s">
        <v>22</v>
      </c>
      <c r="I49" s="16" t="s">
        <v>22</v>
      </c>
      <c r="J49" s="16" t="s">
        <v>22</v>
      </c>
      <c r="K49" s="16" t="s">
        <v>22</v>
      </c>
      <c r="L49" s="16" t="s">
        <v>22</v>
      </c>
      <c r="M49" s="16">
        <v>5</v>
      </c>
      <c r="N49" s="16" t="s">
        <v>22</v>
      </c>
      <c r="O49" s="16" t="s">
        <v>22</v>
      </c>
      <c r="P49" s="16" t="s">
        <v>22</v>
      </c>
      <c r="Q49" s="16" t="s">
        <v>22</v>
      </c>
      <c r="R49" s="16" t="s">
        <v>22</v>
      </c>
      <c r="S49" s="16" t="s">
        <v>22</v>
      </c>
      <c r="T49" s="16" t="s">
        <v>22</v>
      </c>
      <c r="U49" s="16" t="s">
        <v>22</v>
      </c>
      <c r="V49" s="16" t="s">
        <v>22</v>
      </c>
      <c r="W49" s="16" t="s">
        <v>22</v>
      </c>
      <c r="X49" s="16" t="s">
        <v>22</v>
      </c>
    </row>
    <row r="50" spans="1:24" ht="12.75">
      <c r="A50" s="2"/>
      <c r="B50" s="3" t="s">
        <v>108</v>
      </c>
      <c r="C50" s="2" t="s">
        <v>109</v>
      </c>
      <c r="D50" s="16">
        <v>2751917</v>
      </c>
      <c r="E50" s="16">
        <v>543307</v>
      </c>
      <c r="F50" s="16">
        <v>88499</v>
      </c>
      <c r="G50" s="16">
        <v>45641</v>
      </c>
      <c r="H50" s="16">
        <v>192</v>
      </c>
      <c r="I50" s="16">
        <v>344</v>
      </c>
      <c r="J50" s="16">
        <v>125203</v>
      </c>
      <c r="K50" s="16">
        <v>7983</v>
      </c>
      <c r="L50" s="16">
        <v>54396</v>
      </c>
      <c r="M50" s="16">
        <v>401814</v>
      </c>
      <c r="N50" s="16">
        <v>453</v>
      </c>
      <c r="O50" s="16">
        <v>2039</v>
      </c>
      <c r="P50" s="16">
        <v>12073</v>
      </c>
      <c r="Q50" s="16">
        <v>83220</v>
      </c>
      <c r="R50" s="16">
        <v>180285</v>
      </c>
      <c r="S50" s="16">
        <v>2198</v>
      </c>
      <c r="T50" s="16">
        <v>153543</v>
      </c>
      <c r="U50" s="16">
        <v>6722</v>
      </c>
      <c r="V50" s="16">
        <v>37292</v>
      </c>
      <c r="W50" s="16">
        <v>1004185</v>
      </c>
      <c r="X50" s="16">
        <v>2528</v>
      </c>
    </row>
    <row r="51" spans="1:24" ht="12.75">
      <c r="A51" s="2"/>
      <c r="B51" s="3" t="s">
        <v>110</v>
      </c>
      <c r="C51" s="2" t="s">
        <v>111</v>
      </c>
      <c r="D51" s="16" t="s">
        <v>22</v>
      </c>
      <c r="E51" s="16" t="s">
        <v>22</v>
      </c>
      <c r="F51" s="16" t="s">
        <v>22</v>
      </c>
      <c r="G51" s="16" t="s">
        <v>22</v>
      </c>
      <c r="H51" s="16" t="s">
        <v>22</v>
      </c>
      <c r="I51" s="16" t="s">
        <v>22</v>
      </c>
      <c r="J51" s="16" t="s">
        <v>22</v>
      </c>
      <c r="K51" s="16" t="s">
        <v>22</v>
      </c>
      <c r="L51" s="16" t="s">
        <v>22</v>
      </c>
      <c r="M51" s="16" t="s">
        <v>22</v>
      </c>
      <c r="N51" s="16" t="s">
        <v>22</v>
      </c>
      <c r="O51" s="16" t="s">
        <v>22</v>
      </c>
      <c r="P51" s="16" t="s">
        <v>22</v>
      </c>
      <c r="Q51" s="16" t="s">
        <v>22</v>
      </c>
      <c r="R51" s="16" t="s">
        <v>22</v>
      </c>
      <c r="S51" s="16" t="s">
        <v>22</v>
      </c>
      <c r="T51" s="16" t="s">
        <v>22</v>
      </c>
      <c r="U51" s="16" t="s">
        <v>22</v>
      </c>
      <c r="V51" s="16" t="s">
        <v>22</v>
      </c>
      <c r="W51" s="16" t="s">
        <v>22</v>
      </c>
      <c r="X51" s="16" t="s">
        <v>22</v>
      </c>
    </row>
    <row r="52" spans="1:24" ht="21" customHeight="1">
      <c r="A52" s="3" t="s">
        <v>112</v>
      </c>
      <c r="B52" s="2" t="s">
        <v>113</v>
      </c>
      <c r="C52" s="2"/>
      <c r="D52" s="16">
        <f>SUM(D53:D55)</f>
        <v>0</v>
      </c>
      <c r="E52" s="16">
        <f aca="true" t="shared" si="5" ref="E52:X52">SUM(E53:E55)</f>
        <v>0</v>
      </c>
      <c r="F52" s="16">
        <f t="shared" si="5"/>
        <v>0</v>
      </c>
      <c r="G52" s="16">
        <f t="shared" si="5"/>
        <v>0</v>
      </c>
      <c r="H52" s="16">
        <f t="shared" si="5"/>
        <v>0</v>
      </c>
      <c r="I52" s="16">
        <f t="shared" si="5"/>
        <v>0</v>
      </c>
      <c r="J52" s="16">
        <f t="shared" si="5"/>
        <v>0</v>
      </c>
      <c r="K52" s="16">
        <f t="shared" si="5"/>
        <v>0</v>
      </c>
      <c r="L52" s="16">
        <f t="shared" si="5"/>
        <v>0</v>
      </c>
      <c r="M52" s="16">
        <f t="shared" si="5"/>
        <v>0</v>
      </c>
      <c r="N52" s="16">
        <f t="shared" si="5"/>
        <v>0</v>
      </c>
      <c r="O52" s="16">
        <f t="shared" si="5"/>
        <v>0</v>
      </c>
      <c r="P52" s="16">
        <f t="shared" si="5"/>
        <v>0</v>
      </c>
      <c r="Q52" s="16">
        <f t="shared" si="5"/>
        <v>0</v>
      </c>
      <c r="R52" s="16">
        <f t="shared" si="5"/>
        <v>0</v>
      </c>
      <c r="S52" s="16">
        <f t="shared" si="5"/>
        <v>0</v>
      </c>
      <c r="T52" s="16">
        <f t="shared" si="5"/>
        <v>0</v>
      </c>
      <c r="U52" s="16">
        <f t="shared" si="5"/>
        <v>0</v>
      </c>
      <c r="V52" s="16">
        <f t="shared" si="5"/>
        <v>0</v>
      </c>
      <c r="W52" s="16">
        <f t="shared" si="5"/>
        <v>0</v>
      </c>
      <c r="X52" s="16">
        <f t="shared" si="5"/>
        <v>0</v>
      </c>
    </row>
    <row r="53" spans="1:24" ht="12.75">
      <c r="A53" s="3"/>
      <c r="B53" s="2" t="s">
        <v>114</v>
      </c>
      <c r="C53" s="2" t="s">
        <v>115</v>
      </c>
      <c r="D53" s="16" t="s">
        <v>22</v>
      </c>
      <c r="E53" s="16" t="s">
        <v>22</v>
      </c>
      <c r="F53" s="16" t="s">
        <v>22</v>
      </c>
      <c r="G53" s="16" t="s">
        <v>22</v>
      </c>
      <c r="H53" s="16" t="s">
        <v>22</v>
      </c>
      <c r="I53" s="16" t="s">
        <v>22</v>
      </c>
      <c r="J53" s="16" t="s">
        <v>22</v>
      </c>
      <c r="K53" s="16" t="s">
        <v>22</v>
      </c>
      <c r="L53" s="16" t="s">
        <v>22</v>
      </c>
      <c r="M53" s="16" t="s">
        <v>22</v>
      </c>
      <c r="N53" s="16" t="s">
        <v>22</v>
      </c>
      <c r="O53" s="16" t="s">
        <v>22</v>
      </c>
      <c r="P53" s="16" t="s">
        <v>22</v>
      </c>
      <c r="Q53" s="16" t="s">
        <v>22</v>
      </c>
      <c r="R53" s="16" t="s">
        <v>22</v>
      </c>
      <c r="S53" s="16" t="s">
        <v>22</v>
      </c>
      <c r="T53" s="16" t="s">
        <v>22</v>
      </c>
      <c r="U53" s="16" t="s">
        <v>22</v>
      </c>
      <c r="V53" s="16" t="s">
        <v>22</v>
      </c>
      <c r="W53" s="16" t="s">
        <v>22</v>
      </c>
      <c r="X53" s="16" t="s">
        <v>22</v>
      </c>
    </row>
    <row r="54" spans="1:24" ht="12.75">
      <c r="A54" s="3"/>
      <c r="B54" s="2" t="s">
        <v>116</v>
      </c>
      <c r="C54" s="2" t="s">
        <v>117</v>
      </c>
      <c r="D54" s="16" t="s">
        <v>22</v>
      </c>
      <c r="E54" s="16" t="s">
        <v>22</v>
      </c>
      <c r="F54" s="16" t="s">
        <v>22</v>
      </c>
      <c r="G54" s="16" t="s">
        <v>22</v>
      </c>
      <c r="H54" s="16" t="s">
        <v>22</v>
      </c>
      <c r="I54" s="16" t="s">
        <v>22</v>
      </c>
      <c r="J54" s="16" t="s">
        <v>22</v>
      </c>
      <c r="K54" s="16" t="s">
        <v>22</v>
      </c>
      <c r="L54" s="16" t="s">
        <v>22</v>
      </c>
      <c r="M54" s="16" t="s">
        <v>22</v>
      </c>
      <c r="N54" s="16" t="s">
        <v>22</v>
      </c>
      <c r="O54" s="16" t="s">
        <v>22</v>
      </c>
      <c r="P54" s="16" t="s">
        <v>22</v>
      </c>
      <c r="Q54" s="16" t="s">
        <v>22</v>
      </c>
      <c r="R54" s="16" t="s">
        <v>22</v>
      </c>
      <c r="S54" s="16" t="s">
        <v>22</v>
      </c>
      <c r="T54" s="16" t="s">
        <v>22</v>
      </c>
      <c r="U54" s="16" t="s">
        <v>22</v>
      </c>
      <c r="V54" s="16" t="s">
        <v>22</v>
      </c>
      <c r="W54" s="16" t="s">
        <v>22</v>
      </c>
      <c r="X54" s="16" t="s">
        <v>22</v>
      </c>
    </row>
    <row r="55" spans="1:24" ht="12.75">
      <c r="A55" s="3"/>
      <c r="B55" s="2" t="s">
        <v>118</v>
      </c>
      <c r="C55" s="2" t="s">
        <v>119</v>
      </c>
      <c r="D55" s="16" t="s">
        <v>22</v>
      </c>
      <c r="E55" s="16" t="s">
        <v>22</v>
      </c>
      <c r="F55" s="16" t="s">
        <v>22</v>
      </c>
      <c r="G55" s="16" t="s">
        <v>22</v>
      </c>
      <c r="H55" s="16" t="s">
        <v>22</v>
      </c>
      <c r="I55" s="16" t="s">
        <v>22</v>
      </c>
      <c r="J55" s="16" t="s">
        <v>22</v>
      </c>
      <c r="K55" s="16" t="s">
        <v>22</v>
      </c>
      <c r="L55" s="16" t="s">
        <v>22</v>
      </c>
      <c r="M55" s="16" t="s">
        <v>22</v>
      </c>
      <c r="N55" s="16" t="s">
        <v>22</v>
      </c>
      <c r="O55" s="16" t="s">
        <v>22</v>
      </c>
      <c r="P55" s="16" t="s">
        <v>22</v>
      </c>
      <c r="Q55" s="16" t="s">
        <v>22</v>
      </c>
      <c r="R55" s="16" t="s">
        <v>22</v>
      </c>
      <c r="S55" s="16" t="s">
        <v>22</v>
      </c>
      <c r="T55" s="16" t="s">
        <v>22</v>
      </c>
      <c r="U55" s="16" t="s">
        <v>22</v>
      </c>
      <c r="V55" s="16" t="s">
        <v>22</v>
      </c>
      <c r="W55" s="16" t="s">
        <v>22</v>
      </c>
      <c r="X55" s="16" t="s">
        <v>22</v>
      </c>
    </row>
    <row r="56" spans="1:24" ht="21" customHeight="1">
      <c r="A56" s="24" t="s">
        <v>120</v>
      </c>
      <c r="B56" s="25" t="s">
        <v>121</v>
      </c>
      <c r="C56" s="25"/>
      <c r="D56" s="16">
        <f>SUM(D58:D60)</f>
        <v>0</v>
      </c>
      <c r="E56" s="16">
        <f aca="true" t="shared" si="6" ref="E56:X56">SUM(E58:E60)</f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  <c r="P56" s="16">
        <f t="shared" si="6"/>
        <v>0</v>
      </c>
      <c r="Q56" s="16">
        <f t="shared" si="6"/>
        <v>0</v>
      </c>
      <c r="R56" s="16">
        <f t="shared" si="6"/>
        <v>0</v>
      </c>
      <c r="S56" s="16">
        <f t="shared" si="6"/>
        <v>0</v>
      </c>
      <c r="T56" s="16">
        <f t="shared" si="6"/>
        <v>0</v>
      </c>
      <c r="U56" s="16">
        <f t="shared" si="6"/>
        <v>0</v>
      </c>
      <c r="V56" s="16">
        <f t="shared" si="6"/>
        <v>0</v>
      </c>
      <c r="W56" s="16">
        <f t="shared" si="6"/>
        <v>0</v>
      </c>
      <c r="X56" s="16">
        <f t="shared" si="6"/>
        <v>0</v>
      </c>
    </row>
    <row r="57" spans="1:24" ht="11.25" customHeight="1">
      <c r="A57" s="3"/>
      <c r="B57" s="2" t="s">
        <v>122</v>
      </c>
      <c r="C57" s="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>
      <c r="A58" s="3"/>
      <c r="B58" s="2" t="s">
        <v>123</v>
      </c>
      <c r="C58" s="2" t="s">
        <v>124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6" t="s">
        <v>22</v>
      </c>
      <c r="P58" s="16" t="s">
        <v>22</v>
      </c>
      <c r="Q58" s="16" t="s">
        <v>22</v>
      </c>
      <c r="R58" s="16" t="s">
        <v>22</v>
      </c>
      <c r="S58" s="16" t="s">
        <v>22</v>
      </c>
      <c r="T58" s="16" t="s">
        <v>22</v>
      </c>
      <c r="U58" s="16" t="s">
        <v>22</v>
      </c>
      <c r="V58" s="16" t="s">
        <v>22</v>
      </c>
      <c r="W58" s="16" t="s">
        <v>22</v>
      </c>
      <c r="X58" s="16" t="s">
        <v>22</v>
      </c>
    </row>
    <row r="59" spans="1:24" ht="25.5">
      <c r="A59" s="3"/>
      <c r="B59" s="26" t="s">
        <v>125</v>
      </c>
      <c r="C59" s="23" t="s">
        <v>126</v>
      </c>
      <c r="D59" s="16" t="s">
        <v>22</v>
      </c>
      <c r="E59" s="16" t="s">
        <v>22</v>
      </c>
      <c r="F59" s="16" t="s">
        <v>22</v>
      </c>
      <c r="G59" s="16" t="s">
        <v>22</v>
      </c>
      <c r="H59" s="16" t="s">
        <v>22</v>
      </c>
      <c r="I59" s="16" t="s">
        <v>22</v>
      </c>
      <c r="J59" s="16" t="s">
        <v>22</v>
      </c>
      <c r="K59" s="16" t="s">
        <v>22</v>
      </c>
      <c r="L59" s="16" t="s">
        <v>22</v>
      </c>
      <c r="M59" s="16" t="s">
        <v>22</v>
      </c>
      <c r="N59" s="16" t="s">
        <v>22</v>
      </c>
      <c r="O59" s="16" t="s">
        <v>22</v>
      </c>
      <c r="P59" s="16" t="s">
        <v>22</v>
      </c>
      <c r="Q59" s="16" t="s">
        <v>22</v>
      </c>
      <c r="R59" s="16" t="s">
        <v>22</v>
      </c>
      <c r="S59" s="16" t="s">
        <v>22</v>
      </c>
      <c r="T59" s="16" t="s">
        <v>22</v>
      </c>
      <c r="U59" s="16" t="s">
        <v>22</v>
      </c>
      <c r="V59" s="16" t="s">
        <v>22</v>
      </c>
      <c r="W59" s="16" t="s">
        <v>22</v>
      </c>
      <c r="X59" s="16" t="s">
        <v>22</v>
      </c>
    </row>
    <row r="60" spans="1:24" ht="25.5">
      <c r="A60" s="3"/>
      <c r="B60" s="26" t="s">
        <v>127</v>
      </c>
      <c r="C60" s="23" t="s">
        <v>128</v>
      </c>
      <c r="D60" s="16" t="s">
        <v>22</v>
      </c>
      <c r="E60" s="16" t="s">
        <v>22</v>
      </c>
      <c r="F60" s="16" t="s">
        <v>22</v>
      </c>
      <c r="G60" s="16" t="s">
        <v>22</v>
      </c>
      <c r="H60" s="16" t="s">
        <v>22</v>
      </c>
      <c r="I60" s="16" t="s">
        <v>22</v>
      </c>
      <c r="J60" s="16" t="s">
        <v>22</v>
      </c>
      <c r="K60" s="16" t="s">
        <v>22</v>
      </c>
      <c r="L60" s="16" t="s">
        <v>22</v>
      </c>
      <c r="M60" s="16" t="s">
        <v>22</v>
      </c>
      <c r="N60" s="16" t="s">
        <v>22</v>
      </c>
      <c r="O60" s="16" t="s">
        <v>22</v>
      </c>
      <c r="P60" s="16" t="s">
        <v>22</v>
      </c>
      <c r="Q60" s="16" t="s">
        <v>22</v>
      </c>
      <c r="R60" s="16" t="s">
        <v>22</v>
      </c>
      <c r="S60" s="16" t="s">
        <v>22</v>
      </c>
      <c r="T60" s="16" t="s">
        <v>22</v>
      </c>
      <c r="U60" s="16" t="s">
        <v>22</v>
      </c>
      <c r="V60" s="16" t="s">
        <v>22</v>
      </c>
      <c r="W60" s="16" t="s">
        <v>22</v>
      </c>
      <c r="X60" s="16" t="s">
        <v>22</v>
      </c>
    </row>
    <row r="61" spans="1:24" ht="21" customHeight="1">
      <c r="A61" s="3" t="s">
        <v>129</v>
      </c>
      <c r="B61" s="2" t="s">
        <v>130</v>
      </c>
      <c r="C61" s="2"/>
      <c r="D61" s="16">
        <f>SUM(D62:D66)</f>
        <v>0</v>
      </c>
      <c r="E61" s="16">
        <f aca="true" t="shared" si="7" ref="E61:X61">SUM(E62:E66)</f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  <c r="K61" s="16">
        <f t="shared" si="7"/>
        <v>0</v>
      </c>
      <c r="L61" s="16">
        <f t="shared" si="7"/>
        <v>0</v>
      </c>
      <c r="M61" s="16">
        <f t="shared" si="7"/>
        <v>0</v>
      </c>
      <c r="N61" s="16">
        <f t="shared" si="7"/>
        <v>0</v>
      </c>
      <c r="O61" s="16">
        <f t="shared" si="7"/>
        <v>0</v>
      </c>
      <c r="P61" s="16">
        <f t="shared" si="7"/>
        <v>0</v>
      </c>
      <c r="Q61" s="16">
        <f t="shared" si="7"/>
        <v>0</v>
      </c>
      <c r="R61" s="16">
        <f t="shared" si="7"/>
        <v>0</v>
      </c>
      <c r="S61" s="16">
        <f t="shared" si="7"/>
        <v>0</v>
      </c>
      <c r="T61" s="16">
        <f t="shared" si="7"/>
        <v>0</v>
      </c>
      <c r="U61" s="16">
        <f t="shared" si="7"/>
        <v>0</v>
      </c>
      <c r="V61" s="16">
        <f t="shared" si="7"/>
        <v>0</v>
      </c>
      <c r="W61" s="16">
        <f t="shared" si="7"/>
        <v>0</v>
      </c>
      <c r="X61" s="16">
        <f t="shared" si="7"/>
        <v>0</v>
      </c>
    </row>
    <row r="62" spans="1:24" ht="12.75">
      <c r="A62" s="3"/>
      <c r="B62" s="2" t="s">
        <v>131</v>
      </c>
      <c r="C62" s="2" t="s">
        <v>132</v>
      </c>
      <c r="D62" s="16" t="s">
        <v>22</v>
      </c>
      <c r="E62" s="16" t="s">
        <v>22</v>
      </c>
      <c r="F62" s="16" t="s">
        <v>22</v>
      </c>
      <c r="G62" s="16" t="s">
        <v>22</v>
      </c>
      <c r="H62" s="16" t="s">
        <v>22</v>
      </c>
      <c r="I62" s="16" t="s">
        <v>22</v>
      </c>
      <c r="J62" s="16" t="s">
        <v>22</v>
      </c>
      <c r="K62" s="16" t="s">
        <v>22</v>
      </c>
      <c r="L62" s="16" t="s">
        <v>22</v>
      </c>
      <c r="M62" s="16" t="s">
        <v>22</v>
      </c>
      <c r="N62" s="16" t="s">
        <v>22</v>
      </c>
      <c r="O62" s="16" t="s">
        <v>22</v>
      </c>
      <c r="P62" s="16" t="s">
        <v>22</v>
      </c>
      <c r="Q62" s="16" t="s">
        <v>22</v>
      </c>
      <c r="R62" s="16" t="s">
        <v>22</v>
      </c>
      <c r="S62" s="16" t="s">
        <v>22</v>
      </c>
      <c r="T62" s="16" t="s">
        <v>22</v>
      </c>
      <c r="U62" s="16" t="s">
        <v>22</v>
      </c>
      <c r="V62" s="16" t="s">
        <v>22</v>
      </c>
      <c r="W62" s="16" t="s">
        <v>22</v>
      </c>
      <c r="X62" s="16" t="s">
        <v>22</v>
      </c>
    </row>
    <row r="63" spans="1:24" ht="12.75">
      <c r="A63" s="3"/>
      <c r="B63" s="2" t="s">
        <v>133</v>
      </c>
      <c r="C63" s="2" t="s">
        <v>134</v>
      </c>
      <c r="D63" s="16" t="s">
        <v>22</v>
      </c>
      <c r="E63" s="16" t="s">
        <v>22</v>
      </c>
      <c r="F63" s="16" t="s">
        <v>22</v>
      </c>
      <c r="G63" s="16" t="s">
        <v>22</v>
      </c>
      <c r="H63" s="16" t="s">
        <v>22</v>
      </c>
      <c r="I63" s="16" t="s">
        <v>22</v>
      </c>
      <c r="J63" s="16" t="s">
        <v>22</v>
      </c>
      <c r="K63" s="16" t="s">
        <v>22</v>
      </c>
      <c r="L63" s="16" t="s">
        <v>22</v>
      </c>
      <c r="M63" s="16" t="s">
        <v>22</v>
      </c>
      <c r="N63" s="16" t="s">
        <v>22</v>
      </c>
      <c r="O63" s="16" t="s">
        <v>22</v>
      </c>
      <c r="P63" s="16" t="s">
        <v>22</v>
      </c>
      <c r="Q63" s="16" t="s">
        <v>22</v>
      </c>
      <c r="R63" s="16" t="s">
        <v>22</v>
      </c>
      <c r="S63" s="16" t="s">
        <v>22</v>
      </c>
      <c r="T63" s="16" t="s">
        <v>22</v>
      </c>
      <c r="U63" s="16" t="s">
        <v>22</v>
      </c>
      <c r="V63" s="16" t="s">
        <v>22</v>
      </c>
      <c r="W63" s="16" t="s">
        <v>22</v>
      </c>
      <c r="X63" s="16" t="s">
        <v>22</v>
      </c>
    </row>
    <row r="64" spans="1:24" ht="12.75">
      <c r="A64" s="3"/>
      <c r="B64" s="2" t="s">
        <v>135</v>
      </c>
      <c r="C64" s="2" t="s">
        <v>136</v>
      </c>
      <c r="D64" s="16" t="s">
        <v>22</v>
      </c>
      <c r="E64" s="16" t="s">
        <v>22</v>
      </c>
      <c r="F64" s="16" t="s">
        <v>22</v>
      </c>
      <c r="G64" s="16" t="s">
        <v>22</v>
      </c>
      <c r="H64" s="16" t="s">
        <v>22</v>
      </c>
      <c r="I64" s="16" t="s">
        <v>22</v>
      </c>
      <c r="J64" s="16" t="s">
        <v>22</v>
      </c>
      <c r="K64" s="16" t="s">
        <v>22</v>
      </c>
      <c r="L64" s="16" t="s">
        <v>22</v>
      </c>
      <c r="M64" s="16" t="s">
        <v>22</v>
      </c>
      <c r="N64" s="16" t="s">
        <v>22</v>
      </c>
      <c r="O64" s="16" t="s">
        <v>22</v>
      </c>
      <c r="P64" s="16" t="s">
        <v>22</v>
      </c>
      <c r="Q64" s="16" t="s">
        <v>22</v>
      </c>
      <c r="R64" s="16" t="s">
        <v>22</v>
      </c>
      <c r="S64" s="16" t="s">
        <v>22</v>
      </c>
      <c r="T64" s="16" t="s">
        <v>22</v>
      </c>
      <c r="U64" s="16" t="s">
        <v>22</v>
      </c>
      <c r="V64" s="16" t="s">
        <v>22</v>
      </c>
      <c r="W64" s="16" t="s">
        <v>22</v>
      </c>
      <c r="X64" s="16" t="s">
        <v>22</v>
      </c>
    </row>
    <row r="65" spans="1:24" ht="12.75">
      <c r="A65" s="3"/>
      <c r="B65" s="2" t="s">
        <v>137</v>
      </c>
      <c r="C65" s="2" t="s">
        <v>138</v>
      </c>
      <c r="D65" s="16" t="s">
        <v>22</v>
      </c>
      <c r="E65" s="16" t="s">
        <v>22</v>
      </c>
      <c r="F65" s="16" t="s">
        <v>22</v>
      </c>
      <c r="G65" s="16" t="s">
        <v>22</v>
      </c>
      <c r="H65" s="16" t="s">
        <v>22</v>
      </c>
      <c r="I65" s="16" t="s">
        <v>22</v>
      </c>
      <c r="J65" s="16" t="s">
        <v>22</v>
      </c>
      <c r="K65" s="16" t="s">
        <v>22</v>
      </c>
      <c r="L65" s="16" t="s">
        <v>22</v>
      </c>
      <c r="M65" s="16" t="s">
        <v>22</v>
      </c>
      <c r="N65" s="16" t="s">
        <v>22</v>
      </c>
      <c r="O65" s="16" t="s">
        <v>22</v>
      </c>
      <c r="P65" s="16" t="s">
        <v>22</v>
      </c>
      <c r="Q65" s="16" t="s">
        <v>22</v>
      </c>
      <c r="R65" s="16" t="s">
        <v>22</v>
      </c>
      <c r="S65" s="16" t="s">
        <v>22</v>
      </c>
      <c r="T65" s="16" t="s">
        <v>22</v>
      </c>
      <c r="U65" s="16" t="s">
        <v>22</v>
      </c>
      <c r="V65" s="16" t="s">
        <v>22</v>
      </c>
      <c r="W65" s="16" t="s">
        <v>22</v>
      </c>
      <c r="X65" s="16" t="s">
        <v>22</v>
      </c>
    </row>
    <row r="66" spans="1:24" ht="12.75">
      <c r="A66" s="3"/>
      <c r="B66" s="2" t="s">
        <v>139</v>
      </c>
      <c r="C66" s="2" t="s">
        <v>140</v>
      </c>
      <c r="D66" s="16" t="s">
        <v>22</v>
      </c>
      <c r="E66" s="16" t="s">
        <v>22</v>
      </c>
      <c r="F66" s="16" t="s">
        <v>22</v>
      </c>
      <c r="G66" s="16" t="s">
        <v>22</v>
      </c>
      <c r="H66" s="16" t="s">
        <v>22</v>
      </c>
      <c r="I66" s="16" t="s">
        <v>22</v>
      </c>
      <c r="J66" s="16" t="s">
        <v>22</v>
      </c>
      <c r="K66" s="16" t="s">
        <v>22</v>
      </c>
      <c r="L66" s="16" t="s">
        <v>22</v>
      </c>
      <c r="M66" s="16" t="s">
        <v>22</v>
      </c>
      <c r="N66" s="16" t="s">
        <v>22</v>
      </c>
      <c r="O66" s="16" t="s">
        <v>22</v>
      </c>
      <c r="P66" s="16" t="s">
        <v>22</v>
      </c>
      <c r="Q66" s="16" t="s">
        <v>22</v>
      </c>
      <c r="R66" s="16" t="s">
        <v>22</v>
      </c>
      <c r="S66" s="16" t="s">
        <v>22</v>
      </c>
      <c r="T66" s="16" t="s">
        <v>22</v>
      </c>
      <c r="U66" s="16" t="s">
        <v>22</v>
      </c>
      <c r="V66" s="16" t="s">
        <v>22</v>
      </c>
      <c r="W66" s="16" t="s">
        <v>22</v>
      </c>
      <c r="X66" s="16" t="s">
        <v>22</v>
      </c>
    </row>
    <row r="67" spans="1:24" ht="21" customHeight="1">
      <c r="A67" s="3" t="s">
        <v>141</v>
      </c>
      <c r="B67" s="2" t="s">
        <v>142</v>
      </c>
      <c r="C67" s="2"/>
      <c r="D67" s="16">
        <f>SUM(D68:D69)</f>
        <v>0</v>
      </c>
      <c r="E67" s="16">
        <f aca="true" t="shared" si="8" ref="E67:X67">SUM(E68:E69)</f>
        <v>0</v>
      </c>
      <c r="F67" s="16">
        <f t="shared" si="8"/>
        <v>0</v>
      </c>
      <c r="G67" s="16">
        <f t="shared" si="8"/>
        <v>0</v>
      </c>
      <c r="H67" s="16">
        <f t="shared" si="8"/>
        <v>0</v>
      </c>
      <c r="I67" s="16">
        <f t="shared" si="8"/>
        <v>0</v>
      </c>
      <c r="J67" s="16">
        <f t="shared" si="8"/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0</v>
      </c>
      <c r="R67" s="16">
        <f t="shared" si="8"/>
        <v>0</v>
      </c>
      <c r="S67" s="16">
        <f t="shared" si="8"/>
        <v>0</v>
      </c>
      <c r="T67" s="16">
        <f t="shared" si="8"/>
        <v>0</v>
      </c>
      <c r="U67" s="16">
        <f t="shared" si="8"/>
        <v>0</v>
      </c>
      <c r="V67" s="16">
        <f t="shared" si="8"/>
        <v>0</v>
      </c>
      <c r="W67" s="16">
        <f t="shared" si="8"/>
        <v>0</v>
      </c>
      <c r="X67" s="16">
        <f t="shared" si="8"/>
        <v>0</v>
      </c>
    </row>
    <row r="68" spans="1:24" ht="12.75">
      <c r="A68" s="3"/>
      <c r="B68" s="2" t="s">
        <v>143</v>
      </c>
      <c r="C68" s="2" t="s">
        <v>144</v>
      </c>
      <c r="D68" s="16" t="s">
        <v>22</v>
      </c>
      <c r="E68" s="16" t="s">
        <v>22</v>
      </c>
      <c r="F68" s="16" t="s">
        <v>22</v>
      </c>
      <c r="G68" s="16" t="s">
        <v>22</v>
      </c>
      <c r="H68" s="16" t="s">
        <v>22</v>
      </c>
      <c r="I68" s="16" t="s">
        <v>22</v>
      </c>
      <c r="J68" s="16" t="s">
        <v>22</v>
      </c>
      <c r="K68" s="16" t="s">
        <v>22</v>
      </c>
      <c r="L68" s="16" t="s">
        <v>22</v>
      </c>
      <c r="M68" s="16" t="s">
        <v>22</v>
      </c>
      <c r="N68" s="16" t="s">
        <v>22</v>
      </c>
      <c r="O68" s="16" t="s">
        <v>22</v>
      </c>
      <c r="P68" s="16" t="s">
        <v>22</v>
      </c>
      <c r="Q68" s="16" t="s">
        <v>22</v>
      </c>
      <c r="R68" s="16" t="s">
        <v>22</v>
      </c>
      <c r="S68" s="16" t="s">
        <v>22</v>
      </c>
      <c r="T68" s="16" t="s">
        <v>22</v>
      </c>
      <c r="U68" s="16" t="s">
        <v>22</v>
      </c>
      <c r="V68" s="16" t="s">
        <v>22</v>
      </c>
      <c r="W68" s="16" t="s">
        <v>22</v>
      </c>
      <c r="X68" s="16" t="s">
        <v>22</v>
      </c>
    </row>
    <row r="69" spans="1:24" ht="12.75">
      <c r="A69" s="3"/>
      <c r="B69" s="2" t="s">
        <v>145</v>
      </c>
      <c r="C69" s="2" t="s">
        <v>146</v>
      </c>
      <c r="D69" s="16" t="s">
        <v>22</v>
      </c>
      <c r="E69" s="16" t="s">
        <v>22</v>
      </c>
      <c r="F69" s="16" t="s">
        <v>22</v>
      </c>
      <c r="G69" s="16" t="s">
        <v>22</v>
      </c>
      <c r="H69" s="16" t="s">
        <v>22</v>
      </c>
      <c r="I69" s="16" t="s">
        <v>22</v>
      </c>
      <c r="J69" s="16" t="s">
        <v>22</v>
      </c>
      <c r="K69" s="16" t="s">
        <v>22</v>
      </c>
      <c r="L69" s="16" t="s">
        <v>22</v>
      </c>
      <c r="M69" s="16" t="s">
        <v>22</v>
      </c>
      <c r="N69" s="16" t="s">
        <v>22</v>
      </c>
      <c r="O69" s="16" t="s">
        <v>22</v>
      </c>
      <c r="P69" s="16" t="s">
        <v>22</v>
      </c>
      <c r="Q69" s="16" t="s">
        <v>22</v>
      </c>
      <c r="R69" s="16" t="s">
        <v>22</v>
      </c>
      <c r="S69" s="16" t="s">
        <v>22</v>
      </c>
      <c r="T69" s="16" t="s">
        <v>22</v>
      </c>
      <c r="U69" s="16" t="s">
        <v>22</v>
      </c>
      <c r="V69" s="16" t="s">
        <v>22</v>
      </c>
      <c r="W69" s="16" t="s">
        <v>22</v>
      </c>
      <c r="X69" s="16" t="s">
        <v>22</v>
      </c>
    </row>
    <row r="70" spans="1:24" ht="21" customHeight="1">
      <c r="A70" s="3" t="s">
        <v>147</v>
      </c>
      <c r="B70" s="2" t="s">
        <v>148</v>
      </c>
      <c r="C70" s="2"/>
      <c r="D70" s="16">
        <f>SUM(D71:D76)</f>
        <v>1051688</v>
      </c>
      <c r="E70" s="16">
        <f aca="true" t="shared" si="9" ref="E70:X70">SUM(E71:E76)</f>
        <v>12919</v>
      </c>
      <c r="F70" s="16">
        <f t="shared" si="9"/>
        <v>18776</v>
      </c>
      <c r="G70" s="16">
        <f t="shared" si="9"/>
        <v>1712</v>
      </c>
      <c r="H70" s="16">
        <f t="shared" si="9"/>
        <v>3612</v>
      </c>
      <c r="I70" s="16">
        <f t="shared" si="9"/>
        <v>8812</v>
      </c>
      <c r="J70" s="16">
        <f t="shared" si="9"/>
        <v>1053</v>
      </c>
      <c r="K70" s="16">
        <f t="shared" si="9"/>
        <v>32981</v>
      </c>
      <c r="L70" s="16">
        <f t="shared" si="9"/>
        <v>7808</v>
      </c>
      <c r="M70" s="16">
        <f t="shared" si="9"/>
        <v>199771</v>
      </c>
      <c r="N70" s="16">
        <f t="shared" si="9"/>
        <v>47</v>
      </c>
      <c r="O70" s="16">
        <f t="shared" si="9"/>
        <v>70</v>
      </c>
      <c r="P70" s="16">
        <f t="shared" si="9"/>
        <v>17657</v>
      </c>
      <c r="Q70" s="16">
        <f t="shared" si="9"/>
        <v>770</v>
      </c>
      <c r="R70" s="16">
        <f t="shared" si="9"/>
        <v>16880</v>
      </c>
      <c r="S70" s="16">
        <f t="shared" si="9"/>
        <v>697</v>
      </c>
      <c r="T70" s="16">
        <f t="shared" si="9"/>
        <v>704366</v>
      </c>
      <c r="U70" s="16">
        <f t="shared" si="9"/>
        <v>3710</v>
      </c>
      <c r="V70" s="16">
        <f t="shared" si="9"/>
        <v>3004</v>
      </c>
      <c r="W70" s="16">
        <f t="shared" si="9"/>
        <v>15914</v>
      </c>
      <c r="X70" s="16">
        <f t="shared" si="9"/>
        <v>1130</v>
      </c>
    </row>
    <row r="71" spans="1:24" ht="12.75">
      <c r="A71" s="3"/>
      <c r="B71" s="2" t="s">
        <v>149</v>
      </c>
      <c r="C71" s="2" t="s">
        <v>150</v>
      </c>
      <c r="D71" s="16">
        <v>885584</v>
      </c>
      <c r="E71" s="16">
        <v>10419</v>
      </c>
      <c r="F71" s="16">
        <v>17409</v>
      </c>
      <c r="G71" s="16">
        <v>1667</v>
      </c>
      <c r="H71" s="16">
        <v>2857</v>
      </c>
      <c r="I71" s="16">
        <v>8544</v>
      </c>
      <c r="J71" s="16">
        <v>1034</v>
      </c>
      <c r="K71" s="16">
        <v>32088</v>
      </c>
      <c r="L71" s="16">
        <v>7205</v>
      </c>
      <c r="M71" s="16">
        <v>187003</v>
      </c>
      <c r="N71" s="16">
        <v>19</v>
      </c>
      <c r="O71" s="16">
        <v>48</v>
      </c>
      <c r="P71" s="16">
        <v>11465</v>
      </c>
      <c r="Q71" s="16">
        <v>623</v>
      </c>
      <c r="R71" s="16">
        <v>16575</v>
      </c>
      <c r="S71" s="16">
        <v>693</v>
      </c>
      <c r="T71" s="16">
        <v>566728</v>
      </c>
      <c r="U71" s="16">
        <v>1912</v>
      </c>
      <c r="V71" s="16">
        <v>2990</v>
      </c>
      <c r="W71" s="16">
        <v>15208</v>
      </c>
      <c r="X71" s="16">
        <v>1098</v>
      </c>
    </row>
    <row r="72" spans="1:24" ht="25.5">
      <c r="A72" s="3"/>
      <c r="B72" s="26" t="s">
        <v>151</v>
      </c>
      <c r="C72" s="23" t="s">
        <v>152</v>
      </c>
      <c r="D72" s="16">
        <v>166104</v>
      </c>
      <c r="E72" s="16">
        <v>2500</v>
      </c>
      <c r="F72" s="16">
        <v>1367</v>
      </c>
      <c r="G72" s="16">
        <v>45</v>
      </c>
      <c r="H72" s="16">
        <v>755</v>
      </c>
      <c r="I72" s="16">
        <v>268</v>
      </c>
      <c r="J72" s="16">
        <v>19</v>
      </c>
      <c r="K72" s="16">
        <v>893</v>
      </c>
      <c r="L72" s="16">
        <v>603</v>
      </c>
      <c r="M72" s="16">
        <v>12768</v>
      </c>
      <c r="N72" s="16">
        <v>28</v>
      </c>
      <c r="O72" s="16">
        <v>22</v>
      </c>
      <c r="P72" s="16">
        <v>6192</v>
      </c>
      <c r="Q72" s="16">
        <v>147</v>
      </c>
      <c r="R72" s="16">
        <v>305</v>
      </c>
      <c r="S72" s="16">
        <v>4</v>
      </c>
      <c r="T72" s="16">
        <v>137638</v>
      </c>
      <c r="U72" s="16">
        <v>1798</v>
      </c>
      <c r="V72" s="16">
        <v>14</v>
      </c>
      <c r="W72" s="16">
        <v>706</v>
      </c>
      <c r="X72" s="16">
        <v>32</v>
      </c>
    </row>
    <row r="73" spans="1:24" ht="12.75">
      <c r="A73" s="3"/>
      <c r="B73" s="2" t="s">
        <v>153</v>
      </c>
      <c r="C73" s="2" t="s">
        <v>154</v>
      </c>
      <c r="D73" s="16" t="s">
        <v>22</v>
      </c>
      <c r="E73" s="16" t="s">
        <v>22</v>
      </c>
      <c r="F73" s="16" t="s">
        <v>22</v>
      </c>
      <c r="G73" s="16" t="s">
        <v>22</v>
      </c>
      <c r="H73" s="16" t="s">
        <v>22</v>
      </c>
      <c r="I73" s="16" t="s">
        <v>22</v>
      </c>
      <c r="J73" s="16" t="s">
        <v>22</v>
      </c>
      <c r="K73" s="16" t="s">
        <v>22</v>
      </c>
      <c r="L73" s="16" t="s">
        <v>22</v>
      </c>
      <c r="M73" s="16" t="s">
        <v>22</v>
      </c>
      <c r="N73" s="16" t="s">
        <v>22</v>
      </c>
      <c r="O73" s="16" t="s">
        <v>22</v>
      </c>
      <c r="P73" s="16" t="s">
        <v>22</v>
      </c>
      <c r="Q73" s="16" t="s">
        <v>22</v>
      </c>
      <c r="R73" s="16" t="s">
        <v>22</v>
      </c>
      <c r="S73" s="16" t="s">
        <v>22</v>
      </c>
      <c r="T73" s="16" t="s">
        <v>22</v>
      </c>
      <c r="U73" s="16" t="s">
        <v>22</v>
      </c>
      <c r="V73" s="16" t="s">
        <v>22</v>
      </c>
      <c r="W73" s="16" t="s">
        <v>22</v>
      </c>
      <c r="X73" s="16" t="s">
        <v>22</v>
      </c>
    </row>
    <row r="74" spans="1:24" ht="12.75">
      <c r="A74" s="3"/>
      <c r="B74" s="2" t="s">
        <v>155</v>
      </c>
      <c r="C74" s="2" t="s">
        <v>156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6" t="s">
        <v>22</v>
      </c>
      <c r="P74" s="16" t="s">
        <v>22</v>
      </c>
      <c r="Q74" s="16" t="s">
        <v>22</v>
      </c>
      <c r="R74" s="16" t="s">
        <v>22</v>
      </c>
      <c r="S74" s="16" t="s">
        <v>22</v>
      </c>
      <c r="T74" s="16" t="s">
        <v>22</v>
      </c>
      <c r="U74" s="16" t="s">
        <v>22</v>
      </c>
      <c r="V74" s="16" t="s">
        <v>22</v>
      </c>
      <c r="W74" s="16" t="s">
        <v>22</v>
      </c>
      <c r="X74" s="16" t="s">
        <v>22</v>
      </c>
    </row>
    <row r="75" spans="1:24" ht="12.75">
      <c r="A75" s="3"/>
      <c r="B75" s="2" t="s">
        <v>157</v>
      </c>
      <c r="C75" s="2" t="s">
        <v>158</v>
      </c>
      <c r="D75" s="16" t="s">
        <v>22</v>
      </c>
      <c r="E75" s="16" t="s">
        <v>22</v>
      </c>
      <c r="F75" s="16" t="s">
        <v>22</v>
      </c>
      <c r="G75" s="16" t="s">
        <v>22</v>
      </c>
      <c r="H75" s="16" t="s">
        <v>22</v>
      </c>
      <c r="I75" s="16" t="s">
        <v>22</v>
      </c>
      <c r="J75" s="16" t="s">
        <v>22</v>
      </c>
      <c r="K75" s="16" t="s">
        <v>22</v>
      </c>
      <c r="L75" s="16" t="s">
        <v>22</v>
      </c>
      <c r="M75" s="16" t="s">
        <v>22</v>
      </c>
      <c r="N75" s="16" t="s">
        <v>22</v>
      </c>
      <c r="O75" s="16" t="s">
        <v>22</v>
      </c>
      <c r="P75" s="16" t="s">
        <v>22</v>
      </c>
      <c r="Q75" s="16" t="s">
        <v>22</v>
      </c>
      <c r="R75" s="16" t="s">
        <v>22</v>
      </c>
      <c r="S75" s="16" t="s">
        <v>22</v>
      </c>
      <c r="T75" s="16" t="s">
        <v>22</v>
      </c>
      <c r="U75" s="16" t="s">
        <v>22</v>
      </c>
      <c r="V75" s="16" t="s">
        <v>22</v>
      </c>
      <c r="W75" s="16" t="s">
        <v>22</v>
      </c>
      <c r="X75" s="16" t="s">
        <v>22</v>
      </c>
    </row>
    <row r="76" spans="1:24" ht="12.75">
      <c r="A76" s="3"/>
      <c r="B76" s="2" t="s">
        <v>159</v>
      </c>
      <c r="C76" s="2" t="s">
        <v>160</v>
      </c>
      <c r="D76" s="16" t="s">
        <v>22</v>
      </c>
      <c r="E76" s="16" t="s">
        <v>22</v>
      </c>
      <c r="F76" s="16" t="s">
        <v>22</v>
      </c>
      <c r="G76" s="16" t="s">
        <v>22</v>
      </c>
      <c r="H76" s="16" t="s">
        <v>22</v>
      </c>
      <c r="I76" s="16" t="s">
        <v>22</v>
      </c>
      <c r="J76" s="16" t="s">
        <v>22</v>
      </c>
      <c r="K76" s="16" t="s">
        <v>22</v>
      </c>
      <c r="L76" s="16" t="s">
        <v>22</v>
      </c>
      <c r="M76" s="16" t="s">
        <v>22</v>
      </c>
      <c r="N76" s="16" t="s">
        <v>22</v>
      </c>
      <c r="O76" s="16" t="s">
        <v>22</v>
      </c>
      <c r="P76" s="16" t="s">
        <v>22</v>
      </c>
      <c r="Q76" s="16" t="s">
        <v>22</v>
      </c>
      <c r="R76" s="16" t="s">
        <v>22</v>
      </c>
      <c r="S76" s="16" t="s">
        <v>22</v>
      </c>
      <c r="T76" s="16" t="s">
        <v>22</v>
      </c>
      <c r="U76" s="16" t="s">
        <v>22</v>
      </c>
      <c r="V76" s="16" t="s">
        <v>22</v>
      </c>
      <c r="W76" s="16" t="s">
        <v>22</v>
      </c>
      <c r="X76" s="16" t="s">
        <v>22</v>
      </c>
    </row>
    <row r="77" spans="1:24" ht="21" customHeight="1">
      <c r="A77" s="3" t="s">
        <v>161</v>
      </c>
      <c r="B77" s="2" t="s">
        <v>162</v>
      </c>
      <c r="C77" s="2"/>
      <c r="D77" s="16">
        <f>SUM(D78:D80)</f>
        <v>0</v>
      </c>
      <c r="E77" s="16">
        <f aca="true" t="shared" si="10" ref="E77:X77">SUM(E78:E80)</f>
        <v>0</v>
      </c>
      <c r="F77" s="16">
        <f t="shared" si="10"/>
        <v>0</v>
      </c>
      <c r="G77" s="16">
        <f t="shared" si="10"/>
        <v>0</v>
      </c>
      <c r="H77" s="16">
        <f t="shared" si="10"/>
        <v>0</v>
      </c>
      <c r="I77" s="16">
        <f t="shared" si="10"/>
        <v>0</v>
      </c>
      <c r="J77" s="16">
        <f t="shared" si="10"/>
        <v>0</v>
      </c>
      <c r="K77" s="16">
        <f t="shared" si="10"/>
        <v>0</v>
      </c>
      <c r="L77" s="16">
        <f t="shared" si="10"/>
        <v>0</v>
      </c>
      <c r="M77" s="16">
        <f t="shared" si="10"/>
        <v>0</v>
      </c>
      <c r="N77" s="16">
        <f t="shared" si="10"/>
        <v>0</v>
      </c>
      <c r="O77" s="16">
        <f t="shared" si="10"/>
        <v>0</v>
      </c>
      <c r="P77" s="16">
        <f t="shared" si="10"/>
        <v>0</v>
      </c>
      <c r="Q77" s="16">
        <f t="shared" si="10"/>
        <v>0</v>
      </c>
      <c r="R77" s="16">
        <f t="shared" si="10"/>
        <v>0</v>
      </c>
      <c r="S77" s="16">
        <f t="shared" si="10"/>
        <v>0</v>
      </c>
      <c r="T77" s="16">
        <f t="shared" si="10"/>
        <v>0</v>
      </c>
      <c r="U77" s="16">
        <f t="shared" si="10"/>
        <v>0</v>
      </c>
      <c r="V77" s="16">
        <f t="shared" si="10"/>
        <v>0</v>
      </c>
      <c r="W77" s="16">
        <f t="shared" si="10"/>
        <v>0</v>
      </c>
      <c r="X77" s="16">
        <f t="shared" si="10"/>
        <v>0</v>
      </c>
    </row>
    <row r="78" spans="1:24" ht="12.75">
      <c r="A78" s="3"/>
      <c r="B78" s="2" t="s">
        <v>163</v>
      </c>
      <c r="C78" s="2" t="s">
        <v>164</v>
      </c>
      <c r="D78" s="16" t="s">
        <v>22</v>
      </c>
      <c r="E78" s="16" t="s">
        <v>22</v>
      </c>
      <c r="F78" s="16" t="s">
        <v>22</v>
      </c>
      <c r="G78" s="16" t="s">
        <v>22</v>
      </c>
      <c r="H78" s="16" t="s">
        <v>22</v>
      </c>
      <c r="I78" s="16" t="s">
        <v>22</v>
      </c>
      <c r="J78" s="16" t="s">
        <v>22</v>
      </c>
      <c r="K78" s="16" t="s">
        <v>22</v>
      </c>
      <c r="L78" s="16" t="s">
        <v>22</v>
      </c>
      <c r="M78" s="16" t="s">
        <v>22</v>
      </c>
      <c r="N78" s="16" t="s">
        <v>22</v>
      </c>
      <c r="O78" s="16" t="s">
        <v>22</v>
      </c>
      <c r="P78" s="16" t="s">
        <v>22</v>
      </c>
      <c r="Q78" s="16" t="s">
        <v>22</v>
      </c>
      <c r="R78" s="16" t="s">
        <v>22</v>
      </c>
      <c r="S78" s="16" t="s">
        <v>22</v>
      </c>
      <c r="T78" s="16" t="s">
        <v>22</v>
      </c>
      <c r="U78" s="16" t="s">
        <v>22</v>
      </c>
      <c r="V78" s="16" t="s">
        <v>22</v>
      </c>
      <c r="W78" s="16" t="s">
        <v>22</v>
      </c>
      <c r="X78" s="16" t="s">
        <v>22</v>
      </c>
    </row>
    <row r="79" spans="1:24" ht="12.75">
      <c r="A79" s="3"/>
      <c r="B79" s="2" t="s">
        <v>165</v>
      </c>
      <c r="C79" s="2" t="s">
        <v>166</v>
      </c>
      <c r="D79" s="16" t="s">
        <v>22</v>
      </c>
      <c r="E79" s="16" t="s">
        <v>22</v>
      </c>
      <c r="F79" s="16" t="s">
        <v>22</v>
      </c>
      <c r="G79" s="16" t="s">
        <v>22</v>
      </c>
      <c r="H79" s="16" t="s">
        <v>22</v>
      </c>
      <c r="I79" s="16" t="s">
        <v>22</v>
      </c>
      <c r="J79" s="16" t="s">
        <v>22</v>
      </c>
      <c r="K79" s="16" t="s">
        <v>22</v>
      </c>
      <c r="L79" s="16" t="s">
        <v>22</v>
      </c>
      <c r="M79" s="16" t="s">
        <v>22</v>
      </c>
      <c r="N79" s="16" t="s">
        <v>22</v>
      </c>
      <c r="O79" s="16" t="s">
        <v>22</v>
      </c>
      <c r="P79" s="16" t="s">
        <v>22</v>
      </c>
      <c r="Q79" s="16" t="s">
        <v>22</v>
      </c>
      <c r="R79" s="16" t="s">
        <v>22</v>
      </c>
      <c r="S79" s="16" t="s">
        <v>22</v>
      </c>
      <c r="T79" s="16" t="s">
        <v>22</v>
      </c>
      <c r="U79" s="16" t="s">
        <v>22</v>
      </c>
      <c r="V79" s="16" t="s">
        <v>22</v>
      </c>
      <c r="W79" s="16" t="s">
        <v>22</v>
      </c>
      <c r="X79" s="16" t="s">
        <v>22</v>
      </c>
    </row>
    <row r="80" spans="1:24" ht="12.75">
      <c r="A80" s="3"/>
      <c r="B80" s="2" t="s">
        <v>167</v>
      </c>
      <c r="C80" s="2" t="s">
        <v>168</v>
      </c>
      <c r="D80" s="16" t="s">
        <v>22</v>
      </c>
      <c r="E80" s="16" t="s">
        <v>22</v>
      </c>
      <c r="F80" s="16" t="s">
        <v>22</v>
      </c>
      <c r="G80" s="16" t="s">
        <v>22</v>
      </c>
      <c r="H80" s="16" t="s">
        <v>22</v>
      </c>
      <c r="I80" s="16" t="s">
        <v>22</v>
      </c>
      <c r="J80" s="16" t="s">
        <v>22</v>
      </c>
      <c r="K80" s="16" t="s">
        <v>22</v>
      </c>
      <c r="L80" s="16" t="s">
        <v>22</v>
      </c>
      <c r="M80" s="16" t="s">
        <v>22</v>
      </c>
      <c r="N80" s="16" t="s">
        <v>22</v>
      </c>
      <c r="O80" s="16" t="s">
        <v>22</v>
      </c>
      <c r="P80" s="16" t="s">
        <v>22</v>
      </c>
      <c r="Q80" s="16" t="s">
        <v>22</v>
      </c>
      <c r="R80" s="16" t="s">
        <v>22</v>
      </c>
      <c r="S80" s="16" t="s">
        <v>22</v>
      </c>
      <c r="T80" s="16" t="s">
        <v>22</v>
      </c>
      <c r="U80" s="16" t="s">
        <v>22</v>
      </c>
      <c r="V80" s="16" t="s">
        <v>22</v>
      </c>
      <c r="W80" s="16" t="s">
        <v>22</v>
      </c>
      <c r="X80" s="16" t="s">
        <v>22</v>
      </c>
    </row>
    <row r="81" spans="1:24" ht="21" customHeight="1">
      <c r="A81" s="3" t="s">
        <v>169</v>
      </c>
      <c r="B81" s="2" t="s">
        <v>170</v>
      </c>
      <c r="C81" s="2"/>
      <c r="D81" s="16">
        <f>SUM(D82)</f>
        <v>0</v>
      </c>
      <c r="E81" s="16">
        <f aca="true" t="shared" si="11" ref="E81:X81">SUM(E82)</f>
        <v>0</v>
      </c>
      <c r="F81" s="16">
        <f t="shared" si="11"/>
        <v>0</v>
      </c>
      <c r="G81" s="16">
        <f t="shared" si="11"/>
        <v>0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  <c r="P81" s="16">
        <f t="shared" si="11"/>
        <v>0</v>
      </c>
      <c r="Q81" s="16">
        <f t="shared" si="11"/>
        <v>0</v>
      </c>
      <c r="R81" s="16">
        <f t="shared" si="11"/>
        <v>0</v>
      </c>
      <c r="S81" s="16">
        <f t="shared" si="11"/>
        <v>0</v>
      </c>
      <c r="T81" s="16">
        <f t="shared" si="11"/>
        <v>0</v>
      </c>
      <c r="U81" s="16">
        <f t="shared" si="11"/>
        <v>0</v>
      </c>
      <c r="V81" s="16">
        <f t="shared" si="11"/>
        <v>0</v>
      </c>
      <c r="W81" s="16">
        <f t="shared" si="11"/>
        <v>0</v>
      </c>
      <c r="X81" s="16">
        <f t="shared" si="11"/>
        <v>0</v>
      </c>
    </row>
    <row r="82" spans="1:24" ht="12.75">
      <c r="A82" s="3"/>
      <c r="B82" s="2" t="s">
        <v>171</v>
      </c>
      <c r="C82" s="2" t="s">
        <v>170</v>
      </c>
      <c r="D82" s="16" t="s">
        <v>22</v>
      </c>
      <c r="E82" s="16" t="s">
        <v>22</v>
      </c>
      <c r="F82" s="16" t="s">
        <v>22</v>
      </c>
      <c r="G82" s="16" t="s">
        <v>22</v>
      </c>
      <c r="H82" s="16" t="s">
        <v>22</v>
      </c>
      <c r="I82" s="16" t="s">
        <v>22</v>
      </c>
      <c r="J82" s="16" t="s">
        <v>22</v>
      </c>
      <c r="K82" s="16" t="s">
        <v>22</v>
      </c>
      <c r="L82" s="16" t="s">
        <v>22</v>
      </c>
      <c r="M82" s="16" t="s">
        <v>22</v>
      </c>
      <c r="N82" s="16" t="s">
        <v>22</v>
      </c>
      <c r="O82" s="16" t="s">
        <v>22</v>
      </c>
      <c r="P82" s="16" t="s">
        <v>22</v>
      </c>
      <c r="Q82" s="16" t="s">
        <v>22</v>
      </c>
      <c r="R82" s="16" t="s">
        <v>22</v>
      </c>
      <c r="S82" s="16" t="s">
        <v>22</v>
      </c>
      <c r="T82" s="16" t="s">
        <v>22</v>
      </c>
      <c r="U82" s="16" t="s">
        <v>22</v>
      </c>
      <c r="V82" s="16" t="s">
        <v>22</v>
      </c>
      <c r="W82" s="16" t="s">
        <v>22</v>
      </c>
      <c r="X82" s="16" t="s">
        <v>22</v>
      </c>
    </row>
    <row r="83" spans="1:24" ht="21" customHeight="1">
      <c r="A83" s="3" t="s">
        <v>172</v>
      </c>
      <c r="B83" s="2" t="s">
        <v>173</v>
      </c>
      <c r="C83" s="2"/>
      <c r="D83" s="16">
        <f>SUM(D84:D90)</f>
        <v>2560</v>
      </c>
      <c r="E83" s="16">
        <f aca="true" t="shared" si="12" ref="E83:X83">SUM(E84:E90)</f>
        <v>431</v>
      </c>
      <c r="F83" s="16">
        <f t="shared" si="12"/>
        <v>154</v>
      </c>
      <c r="G83" s="16">
        <f t="shared" si="12"/>
        <v>4</v>
      </c>
      <c r="H83" s="16">
        <f t="shared" si="12"/>
        <v>2</v>
      </c>
      <c r="I83" s="16">
        <f t="shared" si="12"/>
        <v>22</v>
      </c>
      <c r="J83" s="16">
        <f t="shared" si="12"/>
        <v>3</v>
      </c>
      <c r="K83" s="16">
        <f t="shared" si="12"/>
        <v>151</v>
      </c>
      <c r="L83" s="16">
        <f t="shared" si="12"/>
        <v>399</v>
      </c>
      <c r="M83" s="16">
        <f t="shared" si="12"/>
        <v>502</v>
      </c>
      <c r="N83" s="16">
        <f t="shared" si="12"/>
        <v>0</v>
      </c>
      <c r="O83" s="16">
        <f t="shared" si="12"/>
        <v>0</v>
      </c>
      <c r="P83" s="16">
        <f t="shared" si="12"/>
        <v>366</v>
      </c>
      <c r="Q83" s="16">
        <f t="shared" si="12"/>
        <v>0</v>
      </c>
      <c r="R83" s="16">
        <f t="shared" si="12"/>
        <v>4</v>
      </c>
      <c r="S83" s="16">
        <f t="shared" si="12"/>
        <v>0</v>
      </c>
      <c r="T83" s="16">
        <f t="shared" si="12"/>
        <v>292</v>
      </c>
      <c r="U83" s="16">
        <f t="shared" si="12"/>
        <v>1</v>
      </c>
      <c r="V83" s="16">
        <f t="shared" si="12"/>
        <v>4</v>
      </c>
      <c r="W83" s="16">
        <f t="shared" si="12"/>
        <v>83</v>
      </c>
      <c r="X83" s="16">
        <f t="shared" si="12"/>
        <v>142</v>
      </c>
    </row>
    <row r="84" spans="1:24" ht="12.75">
      <c r="A84" s="3"/>
      <c r="B84" s="2" t="s">
        <v>174</v>
      </c>
      <c r="C84" s="2" t="s">
        <v>175</v>
      </c>
      <c r="D84" s="16" t="s">
        <v>22</v>
      </c>
      <c r="E84" s="16" t="s">
        <v>22</v>
      </c>
      <c r="F84" s="16" t="s">
        <v>22</v>
      </c>
      <c r="G84" s="16" t="s">
        <v>22</v>
      </c>
      <c r="H84" s="16" t="s">
        <v>22</v>
      </c>
      <c r="I84" s="16" t="s">
        <v>22</v>
      </c>
      <c r="J84" s="16" t="s">
        <v>22</v>
      </c>
      <c r="K84" s="16" t="s">
        <v>22</v>
      </c>
      <c r="L84" s="16" t="s">
        <v>22</v>
      </c>
      <c r="M84" s="16" t="s">
        <v>22</v>
      </c>
      <c r="N84" s="16" t="s">
        <v>22</v>
      </c>
      <c r="O84" s="16" t="s">
        <v>22</v>
      </c>
      <c r="P84" s="16" t="s">
        <v>22</v>
      </c>
      <c r="Q84" s="16" t="s">
        <v>22</v>
      </c>
      <c r="R84" s="16" t="s">
        <v>22</v>
      </c>
      <c r="S84" s="16" t="s">
        <v>22</v>
      </c>
      <c r="T84" s="16" t="s">
        <v>22</v>
      </c>
      <c r="U84" s="16" t="s">
        <v>22</v>
      </c>
      <c r="V84" s="16" t="s">
        <v>22</v>
      </c>
      <c r="W84" s="16" t="s">
        <v>22</v>
      </c>
      <c r="X84" s="16" t="s">
        <v>22</v>
      </c>
    </row>
    <row r="85" spans="1:24" ht="12.75">
      <c r="A85" s="3"/>
      <c r="B85" s="2" t="s">
        <v>176</v>
      </c>
      <c r="C85" s="2" t="s">
        <v>177</v>
      </c>
      <c r="D85" s="16" t="s">
        <v>22</v>
      </c>
      <c r="E85" s="16" t="s">
        <v>22</v>
      </c>
      <c r="F85" s="16" t="s">
        <v>22</v>
      </c>
      <c r="G85" s="16" t="s">
        <v>22</v>
      </c>
      <c r="H85" s="16" t="s">
        <v>22</v>
      </c>
      <c r="I85" s="16" t="s">
        <v>22</v>
      </c>
      <c r="J85" s="16" t="s">
        <v>22</v>
      </c>
      <c r="K85" s="16" t="s">
        <v>22</v>
      </c>
      <c r="L85" s="16" t="s">
        <v>22</v>
      </c>
      <c r="M85" s="16" t="s">
        <v>22</v>
      </c>
      <c r="N85" s="16" t="s">
        <v>22</v>
      </c>
      <c r="O85" s="16" t="s">
        <v>22</v>
      </c>
      <c r="P85" s="16" t="s">
        <v>22</v>
      </c>
      <c r="Q85" s="16" t="s">
        <v>22</v>
      </c>
      <c r="R85" s="16" t="s">
        <v>22</v>
      </c>
      <c r="S85" s="16" t="s">
        <v>22</v>
      </c>
      <c r="T85" s="16" t="s">
        <v>22</v>
      </c>
      <c r="U85" s="16" t="s">
        <v>22</v>
      </c>
      <c r="V85" s="16" t="s">
        <v>22</v>
      </c>
      <c r="W85" s="16" t="s">
        <v>22</v>
      </c>
      <c r="X85" s="16" t="s">
        <v>22</v>
      </c>
    </row>
    <row r="86" spans="1:24" ht="12.75">
      <c r="A86" s="3"/>
      <c r="B86" s="2" t="s">
        <v>178</v>
      </c>
      <c r="C86" s="2" t="s">
        <v>179</v>
      </c>
      <c r="D86" s="16">
        <v>1979</v>
      </c>
      <c r="E86" s="16">
        <v>409</v>
      </c>
      <c r="F86" s="16">
        <v>144</v>
      </c>
      <c r="G86" s="16">
        <v>3</v>
      </c>
      <c r="H86" s="16">
        <v>2</v>
      </c>
      <c r="I86" s="16">
        <v>5</v>
      </c>
      <c r="J86" s="16">
        <v>3</v>
      </c>
      <c r="K86" s="16">
        <v>19</v>
      </c>
      <c r="L86" s="16">
        <v>355</v>
      </c>
      <c r="M86" s="16">
        <v>263</v>
      </c>
      <c r="N86" s="16" t="s">
        <v>22</v>
      </c>
      <c r="O86" s="16" t="s">
        <v>22</v>
      </c>
      <c r="P86" s="16">
        <v>351</v>
      </c>
      <c r="Q86" s="16" t="s">
        <v>22</v>
      </c>
      <c r="R86" s="16">
        <v>3</v>
      </c>
      <c r="S86" s="16">
        <v>0</v>
      </c>
      <c r="T86" s="16">
        <v>269</v>
      </c>
      <c r="U86" s="16">
        <v>1</v>
      </c>
      <c r="V86" s="16">
        <v>4</v>
      </c>
      <c r="W86" s="16">
        <v>6</v>
      </c>
      <c r="X86" s="16">
        <v>142</v>
      </c>
    </row>
    <row r="87" spans="1:24" ht="12.75">
      <c r="A87" s="2"/>
      <c r="B87" s="3" t="s">
        <v>49</v>
      </c>
      <c r="C87" s="2" t="s">
        <v>180</v>
      </c>
      <c r="D87" s="16" t="s">
        <v>22</v>
      </c>
      <c r="E87" s="16" t="s">
        <v>22</v>
      </c>
      <c r="F87" s="16" t="s">
        <v>22</v>
      </c>
      <c r="G87" s="16" t="s">
        <v>22</v>
      </c>
      <c r="H87" s="16" t="s">
        <v>22</v>
      </c>
      <c r="I87" s="16" t="s">
        <v>22</v>
      </c>
      <c r="J87" s="16" t="s">
        <v>22</v>
      </c>
      <c r="K87" s="16" t="s">
        <v>22</v>
      </c>
      <c r="L87" s="16" t="s">
        <v>22</v>
      </c>
      <c r="M87" s="16" t="s">
        <v>22</v>
      </c>
      <c r="N87" s="16" t="s">
        <v>22</v>
      </c>
      <c r="O87" s="16" t="s">
        <v>22</v>
      </c>
      <c r="P87" s="16" t="s">
        <v>22</v>
      </c>
      <c r="Q87" s="16" t="s">
        <v>22</v>
      </c>
      <c r="R87" s="16" t="s">
        <v>22</v>
      </c>
      <c r="S87" s="16" t="s">
        <v>22</v>
      </c>
      <c r="T87" s="16" t="s">
        <v>22</v>
      </c>
      <c r="U87" s="16" t="s">
        <v>22</v>
      </c>
      <c r="V87" s="16" t="s">
        <v>22</v>
      </c>
      <c r="W87" s="16" t="s">
        <v>22</v>
      </c>
      <c r="X87" s="16" t="s">
        <v>22</v>
      </c>
    </row>
    <row r="88" spans="1:24" ht="12.75">
      <c r="A88" s="2"/>
      <c r="B88" s="3" t="s">
        <v>181</v>
      </c>
      <c r="C88" s="2" t="s">
        <v>182</v>
      </c>
      <c r="D88" s="16" t="s">
        <v>22</v>
      </c>
      <c r="E88" s="16" t="s">
        <v>22</v>
      </c>
      <c r="F88" s="16" t="s">
        <v>22</v>
      </c>
      <c r="G88" s="16" t="s">
        <v>22</v>
      </c>
      <c r="H88" s="16" t="s">
        <v>22</v>
      </c>
      <c r="I88" s="16" t="s">
        <v>22</v>
      </c>
      <c r="J88" s="16" t="s">
        <v>22</v>
      </c>
      <c r="K88" s="16" t="s">
        <v>22</v>
      </c>
      <c r="L88" s="16" t="s">
        <v>22</v>
      </c>
      <c r="M88" s="16" t="s">
        <v>22</v>
      </c>
      <c r="N88" s="16" t="s">
        <v>22</v>
      </c>
      <c r="O88" s="16" t="s">
        <v>22</v>
      </c>
      <c r="P88" s="16" t="s">
        <v>22</v>
      </c>
      <c r="Q88" s="16" t="s">
        <v>22</v>
      </c>
      <c r="R88" s="16" t="s">
        <v>22</v>
      </c>
      <c r="S88" s="16" t="s">
        <v>22</v>
      </c>
      <c r="T88" s="16" t="s">
        <v>22</v>
      </c>
      <c r="U88" s="16" t="s">
        <v>22</v>
      </c>
      <c r="V88" s="16" t="s">
        <v>22</v>
      </c>
      <c r="W88" s="16" t="s">
        <v>22</v>
      </c>
      <c r="X88" s="16" t="s">
        <v>22</v>
      </c>
    </row>
    <row r="89" spans="1:24" ht="12.75">
      <c r="A89" s="2"/>
      <c r="B89" s="3" t="s">
        <v>50</v>
      </c>
      <c r="C89" s="2" t="s">
        <v>183</v>
      </c>
      <c r="D89" s="16">
        <v>581</v>
      </c>
      <c r="E89" s="16">
        <v>22</v>
      </c>
      <c r="F89" s="16">
        <v>10</v>
      </c>
      <c r="G89" s="16">
        <v>1</v>
      </c>
      <c r="H89" s="16">
        <v>0</v>
      </c>
      <c r="I89" s="16">
        <v>17</v>
      </c>
      <c r="J89" s="16">
        <v>0</v>
      </c>
      <c r="K89" s="16">
        <v>132</v>
      </c>
      <c r="L89" s="16">
        <v>44</v>
      </c>
      <c r="M89" s="16">
        <v>239</v>
      </c>
      <c r="N89" s="16" t="s">
        <v>22</v>
      </c>
      <c r="O89" s="16" t="s">
        <v>22</v>
      </c>
      <c r="P89" s="16">
        <v>15</v>
      </c>
      <c r="Q89" s="16" t="s">
        <v>22</v>
      </c>
      <c r="R89" s="16">
        <v>1</v>
      </c>
      <c r="S89" s="16" t="s">
        <v>22</v>
      </c>
      <c r="T89" s="16">
        <v>23</v>
      </c>
      <c r="U89" s="16" t="s">
        <v>22</v>
      </c>
      <c r="V89" s="16">
        <v>0</v>
      </c>
      <c r="W89" s="16">
        <v>77</v>
      </c>
      <c r="X89" s="16" t="s">
        <v>22</v>
      </c>
    </row>
    <row r="90" spans="1:24" ht="12.75">
      <c r="A90" s="2"/>
      <c r="B90" s="3" t="s">
        <v>184</v>
      </c>
      <c r="C90" s="2" t="s">
        <v>185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6" t="s">
        <v>22</v>
      </c>
      <c r="P90" s="16" t="s">
        <v>22</v>
      </c>
      <c r="Q90" s="16" t="s">
        <v>22</v>
      </c>
      <c r="R90" s="16" t="s">
        <v>22</v>
      </c>
      <c r="S90" s="16" t="s">
        <v>22</v>
      </c>
      <c r="T90" s="16" t="s">
        <v>22</v>
      </c>
      <c r="U90" s="16" t="s">
        <v>22</v>
      </c>
      <c r="V90" s="16" t="s">
        <v>22</v>
      </c>
      <c r="W90" s="16" t="s">
        <v>22</v>
      </c>
      <c r="X90" s="16" t="s">
        <v>22</v>
      </c>
    </row>
    <row r="91" spans="1:24" ht="21" customHeight="1">
      <c r="A91" s="3" t="s">
        <v>186</v>
      </c>
      <c r="B91" s="2" t="s">
        <v>187</v>
      </c>
      <c r="C91" s="2"/>
      <c r="D91" s="16">
        <f>SUM(D92:D97)</f>
        <v>0</v>
      </c>
      <c r="E91" s="16">
        <f aca="true" t="shared" si="13" ref="E91:X91">SUM(E92:E97)</f>
        <v>0</v>
      </c>
      <c r="F91" s="16">
        <f t="shared" si="13"/>
        <v>0</v>
      </c>
      <c r="G91" s="16">
        <f t="shared" si="13"/>
        <v>0</v>
      </c>
      <c r="H91" s="16">
        <f t="shared" si="13"/>
        <v>0</v>
      </c>
      <c r="I91" s="16">
        <f t="shared" si="13"/>
        <v>0</v>
      </c>
      <c r="J91" s="16">
        <f t="shared" si="13"/>
        <v>0</v>
      </c>
      <c r="K91" s="16">
        <f t="shared" si="13"/>
        <v>0</v>
      </c>
      <c r="L91" s="16">
        <f t="shared" si="13"/>
        <v>0</v>
      </c>
      <c r="M91" s="16">
        <f t="shared" si="13"/>
        <v>0</v>
      </c>
      <c r="N91" s="16">
        <f t="shared" si="13"/>
        <v>0</v>
      </c>
      <c r="O91" s="16">
        <f t="shared" si="13"/>
        <v>0</v>
      </c>
      <c r="P91" s="16">
        <f t="shared" si="13"/>
        <v>0</v>
      </c>
      <c r="Q91" s="16">
        <f t="shared" si="13"/>
        <v>0</v>
      </c>
      <c r="R91" s="16">
        <f t="shared" si="13"/>
        <v>0</v>
      </c>
      <c r="S91" s="16">
        <f t="shared" si="13"/>
        <v>0</v>
      </c>
      <c r="T91" s="16">
        <f t="shared" si="13"/>
        <v>0</v>
      </c>
      <c r="U91" s="16">
        <f t="shared" si="13"/>
        <v>0</v>
      </c>
      <c r="V91" s="16">
        <f t="shared" si="13"/>
        <v>0</v>
      </c>
      <c r="W91" s="16">
        <f t="shared" si="13"/>
        <v>0</v>
      </c>
      <c r="X91" s="16">
        <f t="shared" si="13"/>
        <v>0</v>
      </c>
    </row>
    <row r="92" spans="1:24" ht="12.75">
      <c r="A92" s="2"/>
      <c r="B92" s="3" t="s">
        <v>188</v>
      </c>
      <c r="C92" s="2" t="s">
        <v>189</v>
      </c>
      <c r="D92" s="16" t="s">
        <v>22</v>
      </c>
      <c r="E92" s="16" t="s">
        <v>22</v>
      </c>
      <c r="F92" s="16" t="s">
        <v>22</v>
      </c>
      <c r="G92" s="16" t="s">
        <v>22</v>
      </c>
      <c r="H92" s="16" t="s">
        <v>22</v>
      </c>
      <c r="I92" s="16" t="s">
        <v>22</v>
      </c>
      <c r="J92" s="16" t="s">
        <v>22</v>
      </c>
      <c r="K92" s="16" t="s">
        <v>22</v>
      </c>
      <c r="L92" s="16" t="s">
        <v>22</v>
      </c>
      <c r="M92" s="16" t="s">
        <v>22</v>
      </c>
      <c r="N92" s="16" t="s">
        <v>22</v>
      </c>
      <c r="O92" s="16" t="s">
        <v>22</v>
      </c>
      <c r="P92" s="16" t="s">
        <v>22</v>
      </c>
      <c r="Q92" s="16" t="s">
        <v>22</v>
      </c>
      <c r="R92" s="16" t="s">
        <v>22</v>
      </c>
      <c r="S92" s="16" t="s">
        <v>22</v>
      </c>
      <c r="T92" s="16" t="s">
        <v>22</v>
      </c>
      <c r="U92" s="16" t="s">
        <v>22</v>
      </c>
      <c r="V92" s="16" t="s">
        <v>22</v>
      </c>
      <c r="W92" s="16" t="s">
        <v>22</v>
      </c>
      <c r="X92" s="16" t="s">
        <v>22</v>
      </c>
    </row>
    <row r="93" spans="1:24" ht="12.75">
      <c r="A93" s="2"/>
      <c r="B93" s="3" t="s">
        <v>190</v>
      </c>
      <c r="C93" s="2" t="s">
        <v>191</v>
      </c>
      <c r="D93" s="16" t="s">
        <v>22</v>
      </c>
      <c r="E93" s="16" t="s">
        <v>22</v>
      </c>
      <c r="F93" s="16" t="s">
        <v>22</v>
      </c>
      <c r="G93" s="16" t="s">
        <v>22</v>
      </c>
      <c r="H93" s="16" t="s">
        <v>22</v>
      </c>
      <c r="I93" s="16" t="s">
        <v>22</v>
      </c>
      <c r="J93" s="16" t="s">
        <v>22</v>
      </c>
      <c r="K93" s="16" t="s">
        <v>22</v>
      </c>
      <c r="L93" s="16" t="s">
        <v>22</v>
      </c>
      <c r="M93" s="16" t="s">
        <v>22</v>
      </c>
      <c r="N93" s="16" t="s">
        <v>22</v>
      </c>
      <c r="O93" s="16" t="s">
        <v>22</v>
      </c>
      <c r="P93" s="16" t="s">
        <v>22</v>
      </c>
      <c r="Q93" s="16" t="s">
        <v>22</v>
      </c>
      <c r="R93" s="16" t="s">
        <v>22</v>
      </c>
      <c r="S93" s="16" t="s">
        <v>22</v>
      </c>
      <c r="T93" s="16" t="s">
        <v>22</v>
      </c>
      <c r="U93" s="16" t="s">
        <v>22</v>
      </c>
      <c r="V93" s="16" t="s">
        <v>22</v>
      </c>
      <c r="W93" s="16" t="s">
        <v>22</v>
      </c>
      <c r="X93" s="16" t="s">
        <v>22</v>
      </c>
    </row>
    <row r="94" spans="1:24" ht="12.75">
      <c r="A94" s="2"/>
      <c r="B94" s="3" t="s">
        <v>192</v>
      </c>
      <c r="C94" s="2" t="s">
        <v>193</v>
      </c>
      <c r="D94" s="16" t="s">
        <v>22</v>
      </c>
      <c r="E94" s="16" t="s">
        <v>22</v>
      </c>
      <c r="F94" s="16" t="s">
        <v>22</v>
      </c>
      <c r="G94" s="16" t="s">
        <v>22</v>
      </c>
      <c r="H94" s="16" t="s">
        <v>22</v>
      </c>
      <c r="I94" s="16" t="s">
        <v>22</v>
      </c>
      <c r="J94" s="16" t="s">
        <v>22</v>
      </c>
      <c r="K94" s="16" t="s">
        <v>22</v>
      </c>
      <c r="L94" s="16" t="s">
        <v>22</v>
      </c>
      <c r="M94" s="16" t="s">
        <v>22</v>
      </c>
      <c r="N94" s="16" t="s">
        <v>22</v>
      </c>
      <c r="O94" s="16" t="s">
        <v>22</v>
      </c>
      <c r="P94" s="16" t="s">
        <v>22</v>
      </c>
      <c r="Q94" s="16" t="s">
        <v>22</v>
      </c>
      <c r="R94" s="16" t="s">
        <v>22</v>
      </c>
      <c r="S94" s="16" t="s">
        <v>22</v>
      </c>
      <c r="T94" s="16" t="s">
        <v>22</v>
      </c>
      <c r="U94" s="16" t="s">
        <v>22</v>
      </c>
      <c r="V94" s="16" t="s">
        <v>22</v>
      </c>
      <c r="W94" s="16" t="s">
        <v>22</v>
      </c>
      <c r="X94" s="16" t="s">
        <v>22</v>
      </c>
    </row>
    <row r="95" spans="1:24" ht="12.75">
      <c r="A95" s="2"/>
      <c r="B95" s="3" t="s">
        <v>194</v>
      </c>
      <c r="C95" s="2" t="s">
        <v>195</v>
      </c>
      <c r="D95" s="16" t="s">
        <v>22</v>
      </c>
      <c r="E95" s="16" t="s">
        <v>22</v>
      </c>
      <c r="F95" s="16" t="s">
        <v>22</v>
      </c>
      <c r="G95" s="16" t="s">
        <v>22</v>
      </c>
      <c r="H95" s="16" t="s">
        <v>22</v>
      </c>
      <c r="I95" s="16" t="s">
        <v>22</v>
      </c>
      <c r="J95" s="16" t="s">
        <v>22</v>
      </c>
      <c r="K95" s="16" t="s">
        <v>22</v>
      </c>
      <c r="L95" s="16" t="s">
        <v>22</v>
      </c>
      <c r="M95" s="16" t="s">
        <v>22</v>
      </c>
      <c r="N95" s="16" t="s">
        <v>22</v>
      </c>
      <c r="O95" s="16" t="s">
        <v>22</v>
      </c>
      <c r="P95" s="16" t="s">
        <v>22</v>
      </c>
      <c r="Q95" s="16" t="s">
        <v>22</v>
      </c>
      <c r="R95" s="16" t="s">
        <v>22</v>
      </c>
      <c r="S95" s="16" t="s">
        <v>22</v>
      </c>
      <c r="T95" s="16" t="s">
        <v>22</v>
      </c>
      <c r="U95" s="16" t="s">
        <v>22</v>
      </c>
      <c r="V95" s="16" t="s">
        <v>22</v>
      </c>
      <c r="W95" s="16" t="s">
        <v>22</v>
      </c>
      <c r="X95" s="16" t="s">
        <v>22</v>
      </c>
    </row>
    <row r="96" spans="1:24" ht="12.75">
      <c r="A96" s="2"/>
      <c r="B96" s="3" t="s">
        <v>196</v>
      </c>
      <c r="C96" s="2" t="s">
        <v>197</v>
      </c>
      <c r="D96" s="16" t="s">
        <v>22</v>
      </c>
      <c r="E96" s="16" t="s">
        <v>22</v>
      </c>
      <c r="F96" s="16" t="s">
        <v>22</v>
      </c>
      <c r="G96" s="16" t="s">
        <v>22</v>
      </c>
      <c r="H96" s="16" t="s">
        <v>22</v>
      </c>
      <c r="I96" s="16" t="s">
        <v>22</v>
      </c>
      <c r="J96" s="16" t="s">
        <v>22</v>
      </c>
      <c r="K96" s="16" t="s">
        <v>22</v>
      </c>
      <c r="L96" s="16" t="s">
        <v>22</v>
      </c>
      <c r="M96" s="16" t="s">
        <v>22</v>
      </c>
      <c r="N96" s="16" t="s">
        <v>22</v>
      </c>
      <c r="O96" s="16" t="s">
        <v>22</v>
      </c>
      <c r="P96" s="16" t="s">
        <v>22</v>
      </c>
      <c r="Q96" s="16" t="s">
        <v>22</v>
      </c>
      <c r="R96" s="16" t="s">
        <v>22</v>
      </c>
      <c r="S96" s="16" t="s">
        <v>22</v>
      </c>
      <c r="T96" s="16" t="s">
        <v>22</v>
      </c>
      <c r="U96" s="16" t="s">
        <v>22</v>
      </c>
      <c r="V96" s="16" t="s">
        <v>22</v>
      </c>
      <c r="W96" s="16" t="s">
        <v>22</v>
      </c>
      <c r="X96" s="16" t="s">
        <v>22</v>
      </c>
    </row>
    <row r="97" spans="1:24" ht="12.75">
      <c r="A97" s="2"/>
      <c r="B97" s="3" t="s">
        <v>198</v>
      </c>
      <c r="C97" s="2" t="s">
        <v>199</v>
      </c>
      <c r="D97" s="16" t="s">
        <v>22</v>
      </c>
      <c r="E97" s="16" t="s">
        <v>22</v>
      </c>
      <c r="F97" s="16" t="s">
        <v>22</v>
      </c>
      <c r="G97" s="16" t="s">
        <v>22</v>
      </c>
      <c r="H97" s="16" t="s">
        <v>22</v>
      </c>
      <c r="I97" s="16" t="s">
        <v>22</v>
      </c>
      <c r="J97" s="16" t="s">
        <v>22</v>
      </c>
      <c r="K97" s="16" t="s">
        <v>22</v>
      </c>
      <c r="L97" s="16" t="s">
        <v>22</v>
      </c>
      <c r="M97" s="16" t="s">
        <v>22</v>
      </c>
      <c r="N97" s="16" t="s">
        <v>22</v>
      </c>
      <c r="O97" s="16" t="s">
        <v>22</v>
      </c>
      <c r="P97" s="16" t="s">
        <v>22</v>
      </c>
      <c r="Q97" s="16" t="s">
        <v>22</v>
      </c>
      <c r="R97" s="16" t="s">
        <v>22</v>
      </c>
      <c r="S97" s="16" t="s">
        <v>22</v>
      </c>
      <c r="T97" s="16" t="s">
        <v>22</v>
      </c>
      <c r="U97" s="16" t="s">
        <v>22</v>
      </c>
      <c r="V97" s="16" t="s">
        <v>22</v>
      </c>
      <c r="W97" s="16" t="s">
        <v>22</v>
      </c>
      <c r="X97" s="16" t="s">
        <v>22</v>
      </c>
    </row>
    <row r="98" spans="1:24" ht="21" customHeight="1">
      <c r="A98" s="3" t="s">
        <v>200</v>
      </c>
      <c r="B98" s="2" t="s">
        <v>201</v>
      </c>
      <c r="C98" s="2"/>
      <c r="D98" s="16">
        <f>SUM(D99)</f>
        <v>0</v>
      </c>
      <c r="E98" s="16">
        <f aca="true" t="shared" si="14" ref="E98:X98">SUM(E99)</f>
        <v>0</v>
      </c>
      <c r="F98" s="16">
        <f t="shared" si="14"/>
        <v>0</v>
      </c>
      <c r="G98" s="16">
        <f t="shared" si="14"/>
        <v>0</v>
      </c>
      <c r="H98" s="16">
        <f t="shared" si="14"/>
        <v>0</v>
      </c>
      <c r="I98" s="16">
        <f t="shared" si="14"/>
        <v>0</v>
      </c>
      <c r="J98" s="16">
        <f t="shared" si="14"/>
        <v>0</v>
      </c>
      <c r="K98" s="16">
        <f t="shared" si="14"/>
        <v>0</v>
      </c>
      <c r="L98" s="16">
        <f t="shared" si="14"/>
        <v>0</v>
      </c>
      <c r="M98" s="16">
        <f t="shared" si="14"/>
        <v>0</v>
      </c>
      <c r="N98" s="16">
        <f t="shared" si="14"/>
        <v>0</v>
      </c>
      <c r="O98" s="16">
        <f t="shared" si="14"/>
        <v>0</v>
      </c>
      <c r="P98" s="16">
        <f t="shared" si="14"/>
        <v>0</v>
      </c>
      <c r="Q98" s="16">
        <f t="shared" si="14"/>
        <v>0</v>
      </c>
      <c r="R98" s="16">
        <f t="shared" si="14"/>
        <v>0</v>
      </c>
      <c r="S98" s="16">
        <f t="shared" si="14"/>
        <v>0</v>
      </c>
      <c r="T98" s="16">
        <f t="shared" si="14"/>
        <v>0</v>
      </c>
      <c r="U98" s="16">
        <f t="shared" si="14"/>
        <v>0</v>
      </c>
      <c r="V98" s="16">
        <f t="shared" si="14"/>
        <v>0</v>
      </c>
      <c r="W98" s="16">
        <f t="shared" si="14"/>
        <v>0</v>
      </c>
      <c r="X98" s="16">
        <f t="shared" si="14"/>
        <v>0</v>
      </c>
    </row>
    <row r="99" spans="1:24" ht="12.75">
      <c r="A99" s="2"/>
      <c r="B99" s="3" t="s">
        <v>202</v>
      </c>
      <c r="C99" s="2" t="s">
        <v>201</v>
      </c>
      <c r="D99" s="16" t="s">
        <v>22</v>
      </c>
      <c r="E99" s="16" t="s">
        <v>22</v>
      </c>
      <c r="F99" s="16" t="s">
        <v>22</v>
      </c>
      <c r="G99" s="16" t="s">
        <v>22</v>
      </c>
      <c r="H99" s="16" t="s">
        <v>22</v>
      </c>
      <c r="I99" s="16" t="s">
        <v>22</v>
      </c>
      <c r="J99" s="16" t="s">
        <v>22</v>
      </c>
      <c r="K99" s="16" t="s">
        <v>22</v>
      </c>
      <c r="L99" s="16" t="s">
        <v>22</v>
      </c>
      <c r="M99" s="16" t="s">
        <v>22</v>
      </c>
      <c r="N99" s="16" t="s">
        <v>22</v>
      </c>
      <c r="O99" s="16" t="s">
        <v>22</v>
      </c>
      <c r="P99" s="16" t="s">
        <v>22</v>
      </c>
      <c r="Q99" s="16" t="s">
        <v>22</v>
      </c>
      <c r="R99" s="16" t="s">
        <v>22</v>
      </c>
      <c r="S99" s="16" t="s">
        <v>22</v>
      </c>
      <c r="T99" s="16" t="s">
        <v>22</v>
      </c>
      <c r="U99" s="16" t="s">
        <v>22</v>
      </c>
      <c r="V99" s="16" t="s">
        <v>22</v>
      </c>
      <c r="W99" s="16" t="s">
        <v>22</v>
      </c>
      <c r="X99" s="16" t="s">
        <v>22</v>
      </c>
    </row>
    <row r="100" spans="1:24" ht="21" customHeight="1">
      <c r="A100" s="3" t="s">
        <v>203</v>
      </c>
      <c r="B100" s="3" t="s">
        <v>204</v>
      </c>
      <c r="C100" s="2"/>
      <c r="D100" s="16">
        <f>SUM(D101)</f>
        <v>0</v>
      </c>
      <c r="E100" s="16">
        <f aca="true" t="shared" si="15" ref="E100:X100">SUM(E101)</f>
        <v>0</v>
      </c>
      <c r="F100" s="16">
        <f t="shared" si="15"/>
        <v>0</v>
      </c>
      <c r="G100" s="16">
        <f t="shared" si="15"/>
        <v>0</v>
      </c>
      <c r="H100" s="16">
        <f t="shared" si="15"/>
        <v>0</v>
      </c>
      <c r="I100" s="16">
        <f t="shared" si="15"/>
        <v>0</v>
      </c>
      <c r="J100" s="16">
        <f t="shared" si="15"/>
        <v>0</v>
      </c>
      <c r="K100" s="16">
        <f t="shared" si="15"/>
        <v>0</v>
      </c>
      <c r="L100" s="16">
        <f t="shared" si="15"/>
        <v>0</v>
      </c>
      <c r="M100" s="16">
        <f t="shared" si="15"/>
        <v>0</v>
      </c>
      <c r="N100" s="16">
        <f t="shared" si="15"/>
        <v>0</v>
      </c>
      <c r="O100" s="16">
        <f t="shared" si="15"/>
        <v>0</v>
      </c>
      <c r="P100" s="16">
        <f t="shared" si="15"/>
        <v>0</v>
      </c>
      <c r="Q100" s="16">
        <f t="shared" si="15"/>
        <v>0</v>
      </c>
      <c r="R100" s="16">
        <f t="shared" si="15"/>
        <v>0</v>
      </c>
      <c r="S100" s="16">
        <f t="shared" si="15"/>
        <v>0</v>
      </c>
      <c r="T100" s="16">
        <f t="shared" si="15"/>
        <v>0</v>
      </c>
      <c r="U100" s="16">
        <f t="shared" si="15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</row>
    <row r="101" spans="1:24" ht="12.75">
      <c r="A101" s="2"/>
      <c r="B101" s="3" t="s">
        <v>205</v>
      </c>
      <c r="C101" s="2" t="s">
        <v>204</v>
      </c>
      <c r="D101" s="16" t="s">
        <v>22</v>
      </c>
      <c r="E101" s="16" t="s">
        <v>22</v>
      </c>
      <c r="F101" s="16" t="s">
        <v>22</v>
      </c>
      <c r="G101" s="16" t="s">
        <v>22</v>
      </c>
      <c r="H101" s="16" t="s">
        <v>22</v>
      </c>
      <c r="I101" s="16" t="s">
        <v>22</v>
      </c>
      <c r="J101" s="16" t="s">
        <v>22</v>
      </c>
      <c r="K101" s="16" t="s">
        <v>22</v>
      </c>
      <c r="L101" s="16" t="s">
        <v>22</v>
      </c>
      <c r="M101" s="16" t="s">
        <v>22</v>
      </c>
      <c r="N101" s="16" t="s">
        <v>22</v>
      </c>
      <c r="O101" s="16" t="s">
        <v>22</v>
      </c>
      <c r="P101" s="16" t="s">
        <v>22</v>
      </c>
      <c r="Q101" s="16" t="s">
        <v>22</v>
      </c>
      <c r="R101" s="16" t="s">
        <v>22</v>
      </c>
      <c r="S101" s="16" t="s">
        <v>22</v>
      </c>
      <c r="T101" s="16" t="s">
        <v>22</v>
      </c>
      <c r="U101" s="16" t="s">
        <v>22</v>
      </c>
      <c r="V101" s="16" t="s">
        <v>22</v>
      </c>
      <c r="W101" s="16" t="s">
        <v>22</v>
      </c>
      <c r="X101" s="16" t="s">
        <v>22</v>
      </c>
    </row>
    <row r="102" spans="1:24" ht="21" customHeight="1">
      <c r="A102" s="2" t="s">
        <v>206</v>
      </c>
      <c r="B102" s="3" t="s">
        <v>207</v>
      </c>
      <c r="C102" s="2"/>
      <c r="D102" s="16">
        <f>SUM(D103:D105)</f>
        <v>0</v>
      </c>
      <c r="E102" s="16">
        <f aca="true" t="shared" si="16" ref="E102:X102">SUM(E103:E105)</f>
        <v>0</v>
      </c>
      <c r="F102" s="16">
        <f t="shared" si="16"/>
        <v>0</v>
      </c>
      <c r="G102" s="16">
        <f t="shared" si="16"/>
        <v>0</v>
      </c>
      <c r="H102" s="16">
        <f t="shared" si="16"/>
        <v>0</v>
      </c>
      <c r="I102" s="16">
        <f t="shared" si="16"/>
        <v>0</v>
      </c>
      <c r="J102" s="16">
        <f t="shared" si="16"/>
        <v>0</v>
      </c>
      <c r="K102" s="16">
        <f t="shared" si="16"/>
        <v>0</v>
      </c>
      <c r="L102" s="16">
        <f t="shared" si="16"/>
        <v>0</v>
      </c>
      <c r="M102" s="16">
        <f t="shared" si="16"/>
        <v>0</v>
      </c>
      <c r="N102" s="16">
        <f t="shared" si="16"/>
        <v>0</v>
      </c>
      <c r="O102" s="16">
        <f t="shared" si="16"/>
        <v>0</v>
      </c>
      <c r="P102" s="16">
        <f t="shared" si="16"/>
        <v>0</v>
      </c>
      <c r="Q102" s="16">
        <f t="shared" si="16"/>
        <v>0</v>
      </c>
      <c r="R102" s="16">
        <f t="shared" si="16"/>
        <v>0</v>
      </c>
      <c r="S102" s="16">
        <f t="shared" si="16"/>
        <v>0</v>
      </c>
      <c r="T102" s="16">
        <f t="shared" si="16"/>
        <v>0</v>
      </c>
      <c r="U102" s="16">
        <f t="shared" si="16"/>
        <v>0</v>
      </c>
      <c r="V102" s="16">
        <f t="shared" si="16"/>
        <v>0</v>
      </c>
      <c r="W102" s="16">
        <f t="shared" si="16"/>
        <v>0</v>
      </c>
      <c r="X102" s="16">
        <f t="shared" si="16"/>
        <v>0</v>
      </c>
    </row>
    <row r="103" spans="1:24" ht="12.75">
      <c r="A103" s="2"/>
      <c r="B103" s="3" t="s">
        <v>208</v>
      </c>
      <c r="C103" s="2" t="s">
        <v>209</v>
      </c>
      <c r="D103" s="16" t="s">
        <v>22</v>
      </c>
      <c r="E103" s="16" t="s">
        <v>22</v>
      </c>
      <c r="F103" s="16" t="s">
        <v>22</v>
      </c>
      <c r="G103" s="16" t="s">
        <v>22</v>
      </c>
      <c r="H103" s="16" t="s">
        <v>22</v>
      </c>
      <c r="I103" s="16" t="s">
        <v>22</v>
      </c>
      <c r="J103" s="16" t="s">
        <v>22</v>
      </c>
      <c r="K103" s="16" t="s">
        <v>22</v>
      </c>
      <c r="L103" s="16" t="s">
        <v>22</v>
      </c>
      <c r="M103" s="16" t="s">
        <v>22</v>
      </c>
      <c r="N103" s="16" t="s">
        <v>22</v>
      </c>
      <c r="O103" s="16" t="s">
        <v>22</v>
      </c>
      <c r="P103" s="16" t="s">
        <v>22</v>
      </c>
      <c r="Q103" s="16" t="s">
        <v>22</v>
      </c>
      <c r="R103" s="16" t="s">
        <v>22</v>
      </c>
      <c r="S103" s="16" t="s">
        <v>22</v>
      </c>
      <c r="T103" s="16" t="s">
        <v>22</v>
      </c>
      <c r="U103" s="16" t="s">
        <v>22</v>
      </c>
      <c r="V103" s="16" t="s">
        <v>22</v>
      </c>
      <c r="W103" s="16" t="s">
        <v>22</v>
      </c>
      <c r="X103" s="16" t="s">
        <v>22</v>
      </c>
    </row>
    <row r="104" spans="1:24" ht="12.75">
      <c r="A104" s="2"/>
      <c r="B104" s="3" t="s">
        <v>210</v>
      </c>
      <c r="C104" s="2" t="s">
        <v>211</v>
      </c>
      <c r="D104" s="16" t="s">
        <v>22</v>
      </c>
      <c r="E104" s="16" t="s">
        <v>22</v>
      </c>
      <c r="F104" s="16" t="s">
        <v>22</v>
      </c>
      <c r="G104" s="16" t="s">
        <v>22</v>
      </c>
      <c r="H104" s="16" t="s">
        <v>22</v>
      </c>
      <c r="I104" s="16" t="s">
        <v>22</v>
      </c>
      <c r="J104" s="16" t="s">
        <v>22</v>
      </c>
      <c r="K104" s="16" t="s">
        <v>22</v>
      </c>
      <c r="L104" s="16" t="s">
        <v>22</v>
      </c>
      <c r="M104" s="16" t="s">
        <v>22</v>
      </c>
      <c r="N104" s="16" t="s">
        <v>22</v>
      </c>
      <c r="O104" s="16" t="s">
        <v>22</v>
      </c>
      <c r="P104" s="16" t="s">
        <v>22</v>
      </c>
      <c r="Q104" s="16" t="s">
        <v>22</v>
      </c>
      <c r="R104" s="16" t="s">
        <v>22</v>
      </c>
      <c r="S104" s="16" t="s">
        <v>22</v>
      </c>
      <c r="T104" s="16" t="s">
        <v>22</v>
      </c>
      <c r="U104" s="16" t="s">
        <v>22</v>
      </c>
      <c r="V104" s="16" t="s">
        <v>22</v>
      </c>
      <c r="W104" s="16" t="s">
        <v>22</v>
      </c>
      <c r="X104" s="16" t="s">
        <v>22</v>
      </c>
    </row>
    <row r="105" spans="1:24" ht="12.75">
      <c r="A105" s="2"/>
      <c r="B105" s="3" t="s">
        <v>212</v>
      </c>
      <c r="C105" s="2" t="s">
        <v>213</v>
      </c>
      <c r="D105" s="16" t="s">
        <v>22</v>
      </c>
      <c r="E105" s="16" t="s">
        <v>22</v>
      </c>
      <c r="F105" s="16" t="s">
        <v>22</v>
      </c>
      <c r="G105" s="16" t="s">
        <v>22</v>
      </c>
      <c r="H105" s="16" t="s">
        <v>22</v>
      </c>
      <c r="I105" s="16" t="s">
        <v>22</v>
      </c>
      <c r="J105" s="16" t="s">
        <v>22</v>
      </c>
      <c r="K105" s="16" t="s">
        <v>22</v>
      </c>
      <c r="L105" s="16" t="s">
        <v>22</v>
      </c>
      <c r="M105" s="16" t="s">
        <v>22</v>
      </c>
      <c r="N105" s="16" t="s">
        <v>22</v>
      </c>
      <c r="O105" s="16" t="s">
        <v>22</v>
      </c>
      <c r="P105" s="16" t="s">
        <v>22</v>
      </c>
      <c r="Q105" s="16" t="s">
        <v>22</v>
      </c>
      <c r="R105" s="16" t="s">
        <v>22</v>
      </c>
      <c r="S105" s="16" t="s">
        <v>22</v>
      </c>
      <c r="T105" s="16" t="s">
        <v>22</v>
      </c>
      <c r="U105" s="16" t="s">
        <v>22</v>
      </c>
      <c r="V105" s="16" t="s">
        <v>22</v>
      </c>
      <c r="W105" s="16" t="s">
        <v>22</v>
      </c>
      <c r="X105" s="16" t="s">
        <v>22</v>
      </c>
    </row>
    <row r="106" spans="1:24" ht="21" customHeight="1">
      <c r="A106" s="2" t="s">
        <v>214</v>
      </c>
      <c r="B106" s="3" t="s">
        <v>215</v>
      </c>
      <c r="C106" s="2"/>
      <c r="D106" s="16">
        <f>SUM(D107:D110)</f>
        <v>57519</v>
      </c>
      <c r="E106" s="16">
        <f aca="true" t="shared" si="17" ref="E106:X106">SUM(E107:E110)</f>
        <v>1810</v>
      </c>
      <c r="F106" s="16">
        <f t="shared" si="17"/>
        <v>343</v>
      </c>
      <c r="G106" s="16">
        <f t="shared" si="17"/>
        <v>1031</v>
      </c>
      <c r="H106" s="16">
        <f t="shared" si="17"/>
        <v>1210</v>
      </c>
      <c r="I106" s="16">
        <f t="shared" si="17"/>
        <v>374</v>
      </c>
      <c r="J106" s="16">
        <f t="shared" si="17"/>
        <v>154</v>
      </c>
      <c r="K106" s="16">
        <f t="shared" si="17"/>
        <v>711</v>
      </c>
      <c r="L106" s="16">
        <f t="shared" si="17"/>
        <v>946</v>
      </c>
      <c r="M106" s="16">
        <f t="shared" si="17"/>
        <v>18401</v>
      </c>
      <c r="N106" s="16">
        <f t="shared" si="17"/>
        <v>0</v>
      </c>
      <c r="O106" s="16">
        <f t="shared" si="17"/>
        <v>0</v>
      </c>
      <c r="P106" s="16">
        <f t="shared" si="17"/>
        <v>3809</v>
      </c>
      <c r="Q106" s="16">
        <f t="shared" si="17"/>
        <v>36</v>
      </c>
      <c r="R106" s="16">
        <f t="shared" si="17"/>
        <v>1173</v>
      </c>
      <c r="S106" s="16">
        <f t="shared" si="17"/>
        <v>22</v>
      </c>
      <c r="T106" s="16">
        <f t="shared" si="17"/>
        <v>25052</v>
      </c>
      <c r="U106" s="16">
        <f t="shared" si="17"/>
        <v>504</v>
      </c>
      <c r="V106" s="16">
        <f t="shared" si="17"/>
        <v>43</v>
      </c>
      <c r="W106" s="16">
        <f t="shared" si="17"/>
        <v>1266</v>
      </c>
      <c r="X106" s="16">
        <f t="shared" si="17"/>
        <v>635</v>
      </c>
    </row>
    <row r="107" spans="1:24" ht="12.75">
      <c r="A107" s="2"/>
      <c r="B107" s="3" t="s">
        <v>216</v>
      </c>
      <c r="C107" s="2" t="s">
        <v>217</v>
      </c>
      <c r="D107" s="16">
        <v>45524</v>
      </c>
      <c r="E107" s="16">
        <v>945</v>
      </c>
      <c r="F107" s="16">
        <v>278</v>
      </c>
      <c r="G107" s="16">
        <v>802</v>
      </c>
      <c r="H107" s="16">
        <v>1054</v>
      </c>
      <c r="I107" s="16">
        <v>363</v>
      </c>
      <c r="J107" s="16">
        <v>125</v>
      </c>
      <c r="K107" s="16">
        <v>562</v>
      </c>
      <c r="L107" s="16">
        <v>733</v>
      </c>
      <c r="M107" s="16">
        <v>12507</v>
      </c>
      <c r="N107" s="16">
        <v>0</v>
      </c>
      <c r="O107" s="16" t="s">
        <v>22</v>
      </c>
      <c r="P107" s="16">
        <v>2770</v>
      </c>
      <c r="Q107" s="16">
        <v>30</v>
      </c>
      <c r="R107" s="16">
        <v>870</v>
      </c>
      <c r="S107" s="16">
        <v>12</v>
      </c>
      <c r="T107" s="16">
        <v>22268</v>
      </c>
      <c r="U107" s="16">
        <v>430</v>
      </c>
      <c r="V107" s="16">
        <v>25</v>
      </c>
      <c r="W107" s="16">
        <v>1129</v>
      </c>
      <c r="X107" s="16">
        <v>620</v>
      </c>
    </row>
    <row r="108" spans="1:24" ht="12.75">
      <c r="A108" s="2"/>
      <c r="B108" s="3" t="s">
        <v>218</v>
      </c>
      <c r="C108" s="2" t="s">
        <v>219</v>
      </c>
      <c r="D108" s="16">
        <v>11995</v>
      </c>
      <c r="E108" s="16">
        <v>865</v>
      </c>
      <c r="F108" s="16">
        <v>65</v>
      </c>
      <c r="G108" s="16">
        <v>229</v>
      </c>
      <c r="H108" s="16">
        <v>156</v>
      </c>
      <c r="I108" s="16">
        <v>11</v>
      </c>
      <c r="J108" s="16">
        <v>29</v>
      </c>
      <c r="K108" s="16">
        <v>149</v>
      </c>
      <c r="L108" s="16">
        <v>213</v>
      </c>
      <c r="M108" s="16">
        <v>5894</v>
      </c>
      <c r="N108" s="16" t="s">
        <v>22</v>
      </c>
      <c r="O108" s="16" t="s">
        <v>22</v>
      </c>
      <c r="P108" s="16">
        <v>1039</v>
      </c>
      <c r="Q108" s="16">
        <v>6</v>
      </c>
      <c r="R108" s="16">
        <v>303</v>
      </c>
      <c r="S108" s="16">
        <v>10</v>
      </c>
      <c r="T108" s="16">
        <v>2784</v>
      </c>
      <c r="U108" s="16">
        <v>74</v>
      </c>
      <c r="V108" s="16">
        <v>18</v>
      </c>
      <c r="W108" s="16">
        <v>137</v>
      </c>
      <c r="X108" s="16">
        <v>15</v>
      </c>
    </row>
    <row r="109" spans="1:24" ht="12.75">
      <c r="A109" s="2"/>
      <c r="B109" s="3" t="s">
        <v>51</v>
      </c>
      <c r="C109" s="2" t="s">
        <v>220</v>
      </c>
      <c r="D109" s="16" t="s">
        <v>22</v>
      </c>
      <c r="E109" s="16" t="s">
        <v>22</v>
      </c>
      <c r="F109" s="16" t="s">
        <v>22</v>
      </c>
      <c r="G109" s="16" t="s">
        <v>22</v>
      </c>
      <c r="H109" s="16" t="s">
        <v>22</v>
      </c>
      <c r="I109" s="16" t="s">
        <v>22</v>
      </c>
      <c r="J109" s="16" t="s">
        <v>22</v>
      </c>
      <c r="K109" s="16" t="s">
        <v>22</v>
      </c>
      <c r="L109" s="16" t="s">
        <v>22</v>
      </c>
      <c r="M109" s="16" t="s">
        <v>22</v>
      </c>
      <c r="N109" s="16" t="s">
        <v>22</v>
      </c>
      <c r="O109" s="16" t="s">
        <v>22</v>
      </c>
      <c r="P109" s="16" t="s">
        <v>22</v>
      </c>
      <c r="Q109" s="16" t="s">
        <v>22</v>
      </c>
      <c r="R109" s="16" t="s">
        <v>22</v>
      </c>
      <c r="S109" s="16" t="s">
        <v>22</v>
      </c>
      <c r="T109" s="16" t="s">
        <v>22</v>
      </c>
      <c r="U109" s="16" t="s">
        <v>22</v>
      </c>
      <c r="V109" s="16" t="s">
        <v>22</v>
      </c>
      <c r="W109" s="16" t="s">
        <v>22</v>
      </c>
      <c r="X109" s="16" t="s">
        <v>22</v>
      </c>
    </row>
    <row r="110" spans="1:24" ht="12.75">
      <c r="A110" s="2"/>
      <c r="B110" s="3" t="s">
        <v>52</v>
      </c>
      <c r="C110" s="2" t="s">
        <v>221</v>
      </c>
      <c r="D110" s="16" t="s">
        <v>22</v>
      </c>
      <c r="E110" s="16" t="s">
        <v>22</v>
      </c>
      <c r="F110" s="16" t="s">
        <v>22</v>
      </c>
      <c r="G110" s="16" t="s">
        <v>22</v>
      </c>
      <c r="H110" s="16" t="s">
        <v>22</v>
      </c>
      <c r="I110" s="16" t="s">
        <v>22</v>
      </c>
      <c r="J110" s="16" t="s">
        <v>22</v>
      </c>
      <c r="K110" s="16" t="s">
        <v>22</v>
      </c>
      <c r="L110" s="16" t="s">
        <v>22</v>
      </c>
      <c r="M110" s="16" t="s">
        <v>22</v>
      </c>
      <c r="N110" s="16" t="s">
        <v>22</v>
      </c>
      <c r="O110" s="16" t="s">
        <v>22</v>
      </c>
      <c r="P110" s="16" t="s">
        <v>22</v>
      </c>
      <c r="Q110" s="16" t="s">
        <v>22</v>
      </c>
      <c r="R110" s="16" t="s">
        <v>22</v>
      </c>
      <c r="S110" s="16" t="s">
        <v>22</v>
      </c>
      <c r="T110" s="16" t="s">
        <v>22</v>
      </c>
      <c r="U110" s="16" t="s">
        <v>22</v>
      </c>
      <c r="V110" s="16" t="s">
        <v>22</v>
      </c>
      <c r="W110" s="16" t="s">
        <v>22</v>
      </c>
      <c r="X110" s="16" t="s">
        <v>22</v>
      </c>
    </row>
    <row r="111" spans="1:24" ht="21" customHeight="1">
      <c r="A111" s="2" t="s">
        <v>222</v>
      </c>
      <c r="B111" s="3" t="s">
        <v>223</v>
      </c>
      <c r="C111" s="2"/>
      <c r="D111" s="16">
        <f>SUM(D112:D114)</f>
        <v>3137</v>
      </c>
      <c r="E111" s="16">
        <f aca="true" t="shared" si="18" ref="E111:X111">SUM(E112:E114)</f>
        <v>0</v>
      </c>
      <c r="F111" s="16">
        <f t="shared" si="18"/>
        <v>0</v>
      </c>
      <c r="G111" s="16">
        <f t="shared" si="18"/>
        <v>0</v>
      </c>
      <c r="H111" s="16">
        <f t="shared" si="18"/>
        <v>0</v>
      </c>
      <c r="I111" s="16">
        <f t="shared" si="18"/>
        <v>0</v>
      </c>
      <c r="J111" s="16">
        <f t="shared" si="18"/>
        <v>0</v>
      </c>
      <c r="K111" s="16">
        <f t="shared" si="18"/>
        <v>0</v>
      </c>
      <c r="L111" s="16">
        <f t="shared" si="18"/>
        <v>0</v>
      </c>
      <c r="M111" s="16">
        <f t="shared" si="18"/>
        <v>4</v>
      </c>
      <c r="N111" s="16">
        <f t="shared" si="18"/>
        <v>0</v>
      </c>
      <c r="O111" s="16">
        <f t="shared" si="18"/>
        <v>0</v>
      </c>
      <c r="P111" s="16">
        <f t="shared" si="18"/>
        <v>16</v>
      </c>
      <c r="Q111" s="16">
        <f t="shared" si="18"/>
        <v>0</v>
      </c>
      <c r="R111" s="16">
        <f t="shared" si="18"/>
        <v>0</v>
      </c>
      <c r="S111" s="16">
        <f t="shared" si="18"/>
        <v>0</v>
      </c>
      <c r="T111" s="16">
        <f t="shared" si="18"/>
        <v>3116</v>
      </c>
      <c r="U111" s="16">
        <f t="shared" si="18"/>
        <v>0</v>
      </c>
      <c r="V111" s="16">
        <f t="shared" si="18"/>
        <v>1</v>
      </c>
      <c r="W111" s="16">
        <f t="shared" si="18"/>
        <v>0</v>
      </c>
      <c r="X111" s="16">
        <f t="shared" si="18"/>
        <v>0</v>
      </c>
    </row>
    <row r="112" spans="1:24" ht="12.75">
      <c r="A112" s="2"/>
      <c r="B112" s="3" t="s">
        <v>224</v>
      </c>
      <c r="C112" s="2" t="s">
        <v>225</v>
      </c>
      <c r="D112" s="16" t="s">
        <v>22</v>
      </c>
      <c r="E112" s="16" t="s">
        <v>22</v>
      </c>
      <c r="F112" s="16" t="s">
        <v>22</v>
      </c>
      <c r="G112" s="16" t="s">
        <v>22</v>
      </c>
      <c r="H112" s="16" t="s">
        <v>22</v>
      </c>
      <c r="I112" s="16" t="s">
        <v>22</v>
      </c>
      <c r="J112" s="16" t="s">
        <v>22</v>
      </c>
      <c r="K112" s="16" t="s">
        <v>22</v>
      </c>
      <c r="L112" s="16" t="s">
        <v>22</v>
      </c>
      <c r="M112" s="16" t="s">
        <v>22</v>
      </c>
      <c r="N112" s="16" t="s">
        <v>22</v>
      </c>
      <c r="O112" s="16" t="s">
        <v>22</v>
      </c>
      <c r="P112" s="16" t="s">
        <v>22</v>
      </c>
      <c r="Q112" s="16" t="s">
        <v>22</v>
      </c>
      <c r="R112" s="16" t="s">
        <v>22</v>
      </c>
      <c r="S112" s="16" t="s">
        <v>22</v>
      </c>
      <c r="T112" s="16" t="s">
        <v>22</v>
      </c>
      <c r="U112" s="16" t="s">
        <v>22</v>
      </c>
      <c r="V112" s="16" t="s">
        <v>22</v>
      </c>
      <c r="W112" s="16" t="s">
        <v>22</v>
      </c>
      <c r="X112" s="16" t="s">
        <v>22</v>
      </c>
    </row>
    <row r="113" spans="1:24" ht="12.75">
      <c r="A113" s="2"/>
      <c r="B113" s="3" t="s">
        <v>226</v>
      </c>
      <c r="C113" s="2" t="s">
        <v>227</v>
      </c>
      <c r="D113" s="16" t="s">
        <v>22</v>
      </c>
      <c r="E113" s="16" t="s">
        <v>22</v>
      </c>
      <c r="F113" s="16" t="s">
        <v>22</v>
      </c>
      <c r="G113" s="16" t="s">
        <v>22</v>
      </c>
      <c r="H113" s="16" t="s">
        <v>22</v>
      </c>
      <c r="I113" s="16" t="s">
        <v>22</v>
      </c>
      <c r="J113" s="16" t="s">
        <v>22</v>
      </c>
      <c r="K113" s="16" t="s">
        <v>22</v>
      </c>
      <c r="L113" s="16" t="s">
        <v>22</v>
      </c>
      <c r="M113" s="16" t="s">
        <v>22</v>
      </c>
      <c r="N113" s="16" t="s">
        <v>22</v>
      </c>
      <c r="O113" s="16" t="s">
        <v>22</v>
      </c>
      <c r="P113" s="16" t="s">
        <v>22</v>
      </c>
      <c r="Q113" s="16" t="s">
        <v>22</v>
      </c>
      <c r="R113" s="16" t="s">
        <v>22</v>
      </c>
      <c r="S113" s="16" t="s">
        <v>22</v>
      </c>
      <c r="T113" s="16" t="s">
        <v>22</v>
      </c>
      <c r="U113" s="16" t="s">
        <v>22</v>
      </c>
      <c r="V113" s="16" t="s">
        <v>22</v>
      </c>
      <c r="W113" s="16" t="s">
        <v>22</v>
      </c>
      <c r="X113" s="16" t="s">
        <v>22</v>
      </c>
    </row>
    <row r="114" spans="1:24" ht="12.75">
      <c r="A114" s="2"/>
      <c r="B114" s="3" t="s">
        <v>228</v>
      </c>
      <c r="C114" s="2" t="s">
        <v>229</v>
      </c>
      <c r="D114" s="27">
        <v>3137</v>
      </c>
      <c r="E114" s="27" t="s">
        <v>22</v>
      </c>
      <c r="F114" s="27" t="s">
        <v>22</v>
      </c>
      <c r="G114" s="27" t="s">
        <v>22</v>
      </c>
      <c r="H114" s="27" t="s">
        <v>22</v>
      </c>
      <c r="I114" s="27">
        <v>0</v>
      </c>
      <c r="J114" s="27" t="s">
        <v>22</v>
      </c>
      <c r="K114" s="27" t="s">
        <v>22</v>
      </c>
      <c r="L114" s="27" t="s">
        <v>22</v>
      </c>
      <c r="M114" s="27">
        <v>4</v>
      </c>
      <c r="N114" s="27" t="s">
        <v>22</v>
      </c>
      <c r="O114" s="27" t="s">
        <v>22</v>
      </c>
      <c r="P114" s="27">
        <v>16</v>
      </c>
      <c r="Q114" s="27" t="s">
        <v>22</v>
      </c>
      <c r="R114" s="27">
        <v>0</v>
      </c>
      <c r="S114" s="27" t="s">
        <v>22</v>
      </c>
      <c r="T114" s="27">
        <v>3116</v>
      </c>
      <c r="U114" s="27" t="s">
        <v>22</v>
      </c>
      <c r="V114" s="27">
        <v>1</v>
      </c>
      <c r="W114" s="27" t="s">
        <v>22</v>
      </c>
      <c r="X114" s="27" t="s">
        <v>22</v>
      </c>
    </row>
    <row r="115" spans="1:24" s="28" customFormat="1" ht="21" customHeight="1">
      <c r="A115" s="25" t="s">
        <v>230</v>
      </c>
      <c r="B115" s="24" t="s">
        <v>231</v>
      </c>
      <c r="C115" s="2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>
      <c r="A116" s="2"/>
      <c r="B116" s="3" t="s">
        <v>232</v>
      </c>
      <c r="C116" s="2"/>
      <c r="D116" s="16">
        <f>SUM(D117:D118)</f>
        <v>0</v>
      </c>
      <c r="E116" s="16">
        <f aca="true" t="shared" si="19" ref="E116:X116">SUM(E117:E118)</f>
        <v>0</v>
      </c>
      <c r="F116" s="16">
        <f t="shared" si="19"/>
        <v>0</v>
      </c>
      <c r="G116" s="16">
        <f t="shared" si="19"/>
        <v>0</v>
      </c>
      <c r="H116" s="16">
        <f t="shared" si="19"/>
        <v>0</v>
      </c>
      <c r="I116" s="16">
        <f t="shared" si="19"/>
        <v>0</v>
      </c>
      <c r="J116" s="16">
        <f t="shared" si="19"/>
        <v>0</v>
      </c>
      <c r="K116" s="16">
        <f t="shared" si="19"/>
        <v>0</v>
      </c>
      <c r="L116" s="16">
        <f t="shared" si="19"/>
        <v>0</v>
      </c>
      <c r="M116" s="16">
        <f t="shared" si="19"/>
        <v>0</v>
      </c>
      <c r="N116" s="16">
        <f t="shared" si="19"/>
        <v>0</v>
      </c>
      <c r="O116" s="16">
        <f t="shared" si="19"/>
        <v>0</v>
      </c>
      <c r="P116" s="16">
        <f t="shared" si="19"/>
        <v>0</v>
      </c>
      <c r="Q116" s="16">
        <f t="shared" si="19"/>
        <v>0</v>
      </c>
      <c r="R116" s="16">
        <f t="shared" si="19"/>
        <v>0</v>
      </c>
      <c r="S116" s="16">
        <f t="shared" si="19"/>
        <v>0</v>
      </c>
      <c r="T116" s="16">
        <f t="shared" si="19"/>
        <v>0</v>
      </c>
      <c r="U116" s="16">
        <f t="shared" si="19"/>
        <v>0</v>
      </c>
      <c r="V116" s="16">
        <f t="shared" si="19"/>
        <v>0</v>
      </c>
      <c r="W116" s="16">
        <f t="shared" si="19"/>
        <v>0</v>
      </c>
      <c r="X116" s="16">
        <f t="shared" si="19"/>
        <v>0</v>
      </c>
    </row>
    <row r="117" spans="1:24" ht="12.75">
      <c r="A117" s="2"/>
      <c r="B117" s="3" t="s">
        <v>233</v>
      </c>
      <c r="C117" s="2" t="s">
        <v>234</v>
      </c>
      <c r="D117" s="16" t="s">
        <v>22</v>
      </c>
      <c r="E117" s="16" t="s">
        <v>22</v>
      </c>
      <c r="F117" s="16" t="s">
        <v>22</v>
      </c>
      <c r="G117" s="16" t="s">
        <v>22</v>
      </c>
      <c r="H117" s="16" t="s">
        <v>22</v>
      </c>
      <c r="I117" s="16" t="s">
        <v>22</v>
      </c>
      <c r="J117" s="16" t="s">
        <v>22</v>
      </c>
      <c r="K117" s="16" t="s">
        <v>22</v>
      </c>
      <c r="L117" s="16" t="s">
        <v>22</v>
      </c>
      <c r="M117" s="16" t="s">
        <v>22</v>
      </c>
      <c r="N117" s="16" t="s">
        <v>22</v>
      </c>
      <c r="O117" s="16" t="s">
        <v>22</v>
      </c>
      <c r="P117" s="16" t="s">
        <v>22</v>
      </c>
      <c r="Q117" s="16" t="s">
        <v>22</v>
      </c>
      <c r="R117" s="16" t="s">
        <v>22</v>
      </c>
      <c r="S117" s="16" t="s">
        <v>22</v>
      </c>
      <c r="T117" s="16" t="s">
        <v>22</v>
      </c>
      <c r="U117" s="16" t="s">
        <v>22</v>
      </c>
      <c r="V117" s="16" t="s">
        <v>22</v>
      </c>
      <c r="W117" s="16" t="s">
        <v>22</v>
      </c>
      <c r="X117" s="16" t="s">
        <v>22</v>
      </c>
    </row>
    <row r="118" spans="1:24" ht="12.75">
      <c r="A118" s="2"/>
      <c r="B118" s="3" t="s">
        <v>235</v>
      </c>
      <c r="C118" s="2" t="s">
        <v>236</v>
      </c>
      <c r="D118" s="16" t="s">
        <v>22</v>
      </c>
      <c r="E118" s="16" t="s">
        <v>22</v>
      </c>
      <c r="F118" s="16" t="s">
        <v>22</v>
      </c>
      <c r="G118" s="16" t="s">
        <v>22</v>
      </c>
      <c r="H118" s="16" t="s">
        <v>22</v>
      </c>
      <c r="I118" s="16" t="s">
        <v>22</v>
      </c>
      <c r="J118" s="16" t="s">
        <v>22</v>
      </c>
      <c r="K118" s="16" t="s">
        <v>22</v>
      </c>
      <c r="L118" s="16" t="s">
        <v>22</v>
      </c>
      <c r="M118" s="16" t="s">
        <v>22</v>
      </c>
      <c r="N118" s="16" t="s">
        <v>22</v>
      </c>
      <c r="O118" s="16" t="s">
        <v>22</v>
      </c>
      <c r="P118" s="16" t="s">
        <v>22</v>
      </c>
      <c r="Q118" s="16" t="s">
        <v>22</v>
      </c>
      <c r="R118" s="16" t="s">
        <v>22</v>
      </c>
      <c r="S118" s="16" t="s">
        <v>22</v>
      </c>
      <c r="T118" s="16" t="s">
        <v>22</v>
      </c>
      <c r="U118" s="16" t="s">
        <v>22</v>
      </c>
      <c r="V118" s="16" t="s">
        <v>22</v>
      </c>
      <c r="W118" s="16" t="s">
        <v>22</v>
      </c>
      <c r="X118" s="16" t="s">
        <v>22</v>
      </c>
    </row>
    <row r="119" spans="1:24" ht="21" customHeight="1">
      <c r="A119" s="3" t="s">
        <v>237</v>
      </c>
      <c r="B119" s="2" t="s">
        <v>238</v>
      </c>
      <c r="C119" s="2"/>
      <c r="D119" s="16">
        <f>SUM(D120)</f>
        <v>0</v>
      </c>
      <c r="E119" s="16">
        <f aca="true" t="shared" si="20" ref="E119:X119">SUM(E120)</f>
        <v>0</v>
      </c>
      <c r="F119" s="16">
        <f t="shared" si="20"/>
        <v>0</v>
      </c>
      <c r="G119" s="16">
        <f t="shared" si="20"/>
        <v>0</v>
      </c>
      <c r="H119" s="16">
        <f t="shared" si="20"/>
        <v>0</v>
      </c>
      <c r="I119" s="16">
        <f t="shared" si="20"/>
        <v>0</v>
      </c>
      <c r="J119" s="16">
        <f t="shared" si="20"/>
        <v>0</v>
      </c>
      <c r="K119" s="16">
        <f t="shared" si="20"/>
        <v>0</v>
      </c>
      <c r="L119" s="16">
        <f t="shared" si="20"/>
        <v>0</v>
      </c>
      <c r="M119" s="16">
        <f t="shared" si="20"/>
        <v>0</v>
      </c>
      <c r="N119" s="16">
        <f t="shared" si="20"/>
        <v>0</v>
      </c>
      <c r="O119" s="16">
        <f t="shared" si="20"/>
        <v>0</v>
      </c>
      <c r="P119" s="16">
        <f t="shared" si="20"/>
        <v>0</v>
      </c>
      <c r="Q119" s="16">
        <f t="shared" si="20"/>
        <v>0</v>
      </c>
      <c r="R119" s="16">
        <f t="shared" si="20"/>
        <v>0</v>
      </c>
      <c r="S119" s="16">
        <f t="shared" si="20"/>
        <v>0</v>
      </c>
      <c r="T119" s="16">
        <f t="shared" si="20"/>
        <v>0</v>
      </c>
      <c r="U119" s="16">
        <f t="shared" si="20"/>
        <v>0</v>
      </c>
      <c r="V119" s="16">
        <f t="shared" si="20"/>
        <v>0</v>
      </c>
      <c r="W119" s="16">
        <f t="shared" si="20"/>
        <v>0</v>
      </c>
      <c r="X119" s="16">
        <f t="shared" si="20"/>
        <v>0</v>
      </c>
    </row>
    <row r="120" spans="1:24" ht="12.75">
      <c r="A120" s="2"/>
      <c r="B120" s="2" t="s">
        <v>239</v>
      </c>
      <c r="C120" s="2" t="s">
        <v>238</v>
      </c>
      <c r="D120" s="16" t="s">
        <v>22</v>
      </c>
      <c r="E120" s="16" t="s">
        <v>22</v>
      </c>
      <c r="F120" s="16" t="s">
        <v>22</v>
      </c>
      <c r="G120" s="16" t="s">
        <v>22</v>
      </c>
      <c r="H120" s="16" t="s">
        <v>22</v>
      </c>
      <c r="I120" s="16" t="s">
        <v>22</v>
      </c>
      <c r="J120" s="16" t="s">
        <v>22</v>
      </c>
      <c r="K120" s="16" t="s">
        <v>22</v>
      </c>
      <c r="L120" s="16" t="s">
        <v>22</v>
      </c>
      <c r="M120" s="16" t="s">
        <v>22</v>
      </c>
      <c r="N120" s="16" t="s">
        <v>22</v>
      </c>
      <c r="O120" s="16" t="s">
        <v>22</v>
      </c>
      <c r="P120" s="16" t="s">
        <v>22</v>
      </c>
      <c r="Q120" s="16" t="s">
        <v>22</v>
      </c>
      <c r="R120" s="16" t="s">
        <v>22</v>
      </c>
      <c r="S120" s="16" t="s">
        <v>22</v>
      </c>
      <c r="T120" s="16" t="s">
        <v>22</v>
      </c>
      <c r="U120" s="16" t="s">
        <v>22</v>
      </c>
      <c r="V120" s="16" t="s">
        <v>22</v>
      </c>
      <c r="W120" s="16" t="s">
        <v>22</v>
      </c>
      <c r="X120" s="16" t="s">
        <v>22</v>
      </c>
    </row>
    <row r="121" spans="1:24" ht="21" customHeight="1">
      <c r="A121" s="29" t="s">
        <v>241</v>
      </c>
      <c r="B121" s="2"/>
      <c r="C121" s="2"/>
      <c r="D121" s="22">
        <v>3645763</v>
      </c>
      <c r="E121" s="22">
        <v>221226</v>
      </c>
      <c r="F121" s="22">
        <v>555146</v>
      </c>
      <c r="G121" s="22">
        <v>67991</v>
      </c>
      <c r="H121" s="22">
        <v>7882</v>
      </c>
      <c r="I121" s="22">
        <v>43683</v>
      </c>
      <c r="J121" s="22">
        <v>22759</v>
      </c>
      <c r="K121" s="22">
        <v>23929</v>
      </c>
      <c r="L121" s="22">
        <v>-52936</v>
      </c>
      <c r="M121" s="22">
        <v>1174723</v>
      </c>
      <c r="N121" s="22">
        <v>1245</v>
      </c>
      <c r="O121" s="22">
        <v>-576</v>
      </c>
      <c r="P121" s="22">
        <v>191683</v>
      </c>
      <c r="Q121" s="22">
        <v>-58930</v>
      </c>
      <c r="R121" s="22">
        <v>510680</v>
      </c>
      <c r="S121" s="22">
        <v>-4506</v>
      </c>
      <c r="T121" s="22">
        <v>443289</v>
      </c>
      <c r="U121" s="22">
        <v>29804</v>
      </c>
      <c r="V121" s="22">
        <v>132943</v>
      </c>
      <c r="W121" s="22">
        <v>270472</v>
      </c>
      <c r="X121" s="22">
        <v>32784</v>
      </c>
    </row>
    <row r="122" spans="1:24" ht="21" customHeight="1">
      <c r="A122" s="2"/>
      <c r="B122" s="2" t="s">
        <v>240</v>
      </c>
      <c r="C122" s="2"/>
      <c r="D122" s="16">
        <f>SUM(D121,D119,D116,D111,D106,D102,D100,D98,D91,D83,D81,D77,D70,D67,D61,D56,D52,D47,D45,D20,D14,D10)</f>
        <v>240055850</v>
      </c>
      <c r="E122" s="16">
        <f aca="true" t="shared" si="21" ref="E122:X122">SUM(E121,E119,E116,E111,E106,E102,E100,E98,E91,E83,E81,E77,E70,E67,E61,E56,E52,E47,E45,E20,E14,E10)</f>
        <v>23268229</v>
      </c>
      <c r="F122" s="16">
        <f t="shared" si="21"/>
        <v>7090020</v>
      </c>
      <c r="G122" s="16">
        <f t="shared" si="21"/>
        <v>3713802</v>
      </c>
      <c r="H122" s="16">
        <f t="shared" si="21"/>
        <v>1565170</v>
      </c>
      <c r="I122" s="16">
        <f t="shared" si="21"/>
        <v>4752663</v>
      </c>
      <c r="J122" s="16">
        <f t="shared" si="21"/>
        <v>1957819</v>
      </c>
      <c r="K122" s="16">
        <f t="shared" si="21"/>
        <v>5201506</v>
      </c>
      <c r="L122" s="16">
        <f t="shared" si="21"/>
        <v>9017740</v>
      </c>
      <c r="M122" s="16">
        <f t="shared" si="21"/>
        <v>67621070</v>
      </c>
      <c r="N122" s="16">
        <f t="shared" si="21"/>
        <v>271453</v>
      </c>
      <c r="O122" s="16">
        <f t="shared" si="21"/>
        <v>124673</v>
      </c>
      <c r="P122" s="16">
        <f t="shared" si="21"/>
        <v>19484291</v>
      </c>
      <c r="Q122" s="16">
        <f t="shared" si="21"/>
        <v>977303</v>
      </c>
      <c r="R122" s="16">
        <f t="shared" si="21"/>
        <v>13709965</v>
      </c>
      <c r="S122" s="16">
        <f t="shared" si="21"/>
        <v>981366</v>
      </c>
      <c r="T122" s="16">
        <f t="shared" si="21"/>
        <v>52171428</v>
      </c>
      <c r="U122" s="16">
        <f t="shared" si="21"/>
        <v>7543245</v>
      </c>
      <c r="V122" s="16">
        <f t="shared" si="21"/>
        <v>4494621</v>
      </c>
      <c r="W122" s="16">
        <f t="shared" si="21"/>
        <v>15430498</v>
      </c>
      <c r="X122" s="16">
        <f t="shared" si="21"/>
        <v>678988</v>
      </c>
    </row>
    <row r="123" spans="1:24" ht="12.75">
      <c r="A123" s="19"/>
      <c r="B123" s="19"/>
      <c r="C123" s="1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5"/>
      <c r="B124" s="5"/>
      <c r="C124" s="5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2.75">
      <c r="A125" s="21" t="s">
        <v>53</v>
      </c>
      <c r="B125" s="5"/>
      <c r="C125" s="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2.75">
      <c r="A126" s="21" t="s">
        <v>54</v>
      </c>
      <c r="B126" s="5"/>
      <c r="C126" s="5"/>
      <c r="D126" s="20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2.75">
      <c r="D127" s="22"/>
    </row>
  </sheetData>
  <sheetProtection/>
  <printOptions/>
  <pageMargins left="0.75" right="0.75" top="1" bottom="1" header="0" footer="0"/>
  <pageSetup horizontalDpi="300" verticalDpi="300" orientation="portrait" paperSize="9" r:id="rId2"/>
  <ignoredErrors>
    <ignoredError sqref="A11:A12 B12 B14 A15:A19 B20 A25:A33 A35:A36 A39:A42 A47:A48 A89:B89 A87:B87 A109:B1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PDG7</dc:creator>
  <cp:keywords/>
  <dc:description/>
  <cp:lastModifiedBy>ICM</cp:lastModifiedBy>
  <cp:lastPrinted>2011-09-07T07:52:48Z</cp:lastPrinted>
  <dcterms:created xsi:type="dcterms:W3CDTF">2010-03-16T11:31:56Z</dcterms:created>
  <dcterms:modified xsi:type="dcterms:W3CDTF">2012-12-17T13:44:35Z</dcterms:modified>
  <cp:category/>
  <cp:version/>
  <cp:contentType/>
  <cp:contentStatus/>
</cp:coreProperties>
</file>