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995" windowHeight="9720" activeTab="0"/>
  </bookViews>
  <sheets>
    <sheet name="1921" sheetId="1" r:id="rId1"/>
    <sheet name="1922" sheetId="2" r:id="rId2"/>
    <sheet name="1923" sheetId="3" r:id="rId3"/>
    <sheet name="1924" sheetId="4" r:id="rId4"/>
    <sheet name="1925" sheetId="5" r:id="rId5"/>
    <sheet name="1926" sheetId="6" r:id="rId6"/>
    <sheet name="1927" sheetId="7" r:id="rId7"/>
    <sheet name="1928" sheetId="8" r:id="rId8"/>
    <sheet name="1929" sheetId="9" r:id="rId9"/>
    <sheet name="1930" sheetId="10" r:id="rId10"/>
  </sheets>
  <definedNames/>
  <calcPr fullCalcOnLoad="1"/>
</workbook>
</file>

<file path=xl/sharedStrings.xml><?xml version="1.0" encoding="utf-8"?>
<sst xmlns="http://schemas.openxmlformats.org/spreadsheetml/2006/main" count="1924" uniqueCount="253">
  <si>
    <t>Total</t>
  </si>
  <si>
    <t>-</t>
  </si>
  <si>
    <t>Manuscritos</t>
  </si>
  <si>
    <t>Historia</t>
  </si>
  <si>
    <t>Bellas Artes</t>
  </si>
  <si>
    <t>Cultura y Ocio</t>
  </si>
  <si>
    <t>Políticos</t>
  </si>
  <si>
    <t>Diarios</t>
  </si>
  <si>
    <t>Semanales</t>
  </si>
  <si>
    <t>Mensuales</t>
  </si>
  <si>
    <t>Facultad de Medicina</t>
  </si>
  <si>
    <t>Facultad de Derecho</t>
  </si>
  <si>
    <t>Facultad de Filosofía y Letras</t>
  </si>
  <si>
    <t>Ministerio de Hacienda</t>
  </si>
  <si>
    <t>Jardín Botánico</t>
  </si>
  <si>
    <t>Museo de Ciencias Naturales</t>
  </si>
  <si>
    <t>Instituto Geográfico y Estadístico</t>
  </si>
  <si>
    <r>
      <t>Escuela Industrial</t>
    </r>
    <r>
      <rPr>
        <vertAlign val="superscript"/>
        <sz val="10"/>
        <rFont val="Arial"/>
        <family val="2"/>
      </rPr>
      <t xml:space="preserve"> (1)</t>
    </r>
  </si>
  <si>
    <t>Lectores que</t>
  </si>
  <si>
    <t>han solicitado obras</t>
  </si>
  <si>
    <t>Teología</t>
  </si>
  <si>
    <t>Jurisprudencia</t>
  </si>
  <si>
    <t>Ciencias y Artes</t>
  </si>
  <si>
    <t>Bellas Letras</t>
  </si>
  <si>
    <t>Enciclopedias y periódicos</t>
  </si>
  <si>
    <t>Obras musicales</t>
  </si>
  <si>
    <t>Obras servidas por materias</t>
  </si>
  <si>
    <t>Obras no servidas</t>
  </si>
  <si>
    <t>Por no estar en los índices</t>
  </si>
  <si>
    <t>Por estar ocupadas</t>
  </si>
  <si>
    <t>Libros</t>
  </si>
  <si>
    <t>Folletos</t>
  </si>
  <si>
    <t>Música</t>
  </si>
  <si>
    <t>Estampas</t>
  </si>
  <si>
    <t>Dibujos</t>
  </si>
  <si>
    <t>Mapas</t>
  </si>
  <si>
    <t>Obras remitidas por los impresores a la Biblioteca Nacional</t>
  </si>
  <si>
    <t>Administración</t>
  </si>
  <si>
    <t>Comercio y Navegación</t>
  </si>
  <si>
    <t>Lecturas infantiles</t>
  </si>
  <si>
    <t>Novelas</t>
  </si>
  <si>
    <t>Policía</t>
  </si>
  <si>
    <t>Católicos</t>
  </si>
  <si>
    <t>Conservadores</t>
  </si>
  <si>
    <t>Integristas</t>
  </si>
  <si>
    <t>Liberales</t>
  </si>
  <si>
    <t>Socialistas</t>
  </si>
  <si>
    <t>Tradicionalistas</t>
  </si>
  <si>
    <t>Trisemanales</t>
  </si>
  <si>
    <t>Bisemanales</t>
  </si>
  <si>
    <t>Decenales</t>
  </si>
  <si>
    <t>Quincenales</t>
  </si>
  <si>
    <t>Ocasionales</t>
  </si>
  <si>
    <t>Museo de Ingenieros del Ejército</t>
  </si>
  <si>
    <t>Municipal</t>
  </si>
  <si>
    <t>Talleres de la Escuela Industrial</t>
  </si>
  <si>
    <t>Escuela de Veterinaria</t>
  </si>
  <si>
    <t>Real Sociedad Económica Matritense</t>
  </si>
  <si>
    <t>Obras inscriptas en el Registro de la propiedad intelectual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</si>
  <si>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</si>
  <si>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</si>
  <si>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</si>
  <si>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</si>
  <si>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</si>
  <si>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</si>
  <si>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</si>
  <si>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</si>
  <si>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</si>
  <si>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</si>
  <si>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</si>
  <si>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</si>
  <si>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Obras ingresadas en la Biblioteca Nacional por inscripción de las mismas en el Registro de la propiedad intelectual</t>
  </si>
  <si>
    <t>Instituto de Reformas Sociales</t>
  </si>
  <si>
    <t>Biblioteca Popular (Sección Inclusa)</t>
  </si>
  <si>
    <r>
      <t>Escuela Superior de Arquitectura</t>
    </r>
    <r>
      <rPr>
        <vertAlign val="superscript"/>
        <sz val="10"/>
        <rFont val="Arial"/>
        <family val="2"/>
      </rPr>
      <t xml:space="preserve"> </t>
    </r>
  </si>
  <si>
    <t>Museo de Reproducciones Artísticas</t>
  </si>
  <si>
    <t>Escuela Industrial</t>
  </si>
  <si>
    <t>Real Sociead Geográfica</t>
  </si>
  <si>
    <t>Central de Marina</t>
  </si>
  <si>
    <t>Trimestrales</t>
  </si>
  <si>
    <t>Acción Social Católica</t>
  </si>
  <si>
    <t>Africanistas</t>
  </si>
  <si>
    <t>Americanistas</t>
  </si>
  <si>
    <t>Ciencias médicas</t>
  </si>
  <si>
    <t>Comunicaciones</t>
  </si>
  <si>
    <t>Economía social y Finanzas</t>
  </si>
  <si>
    <t>Femeninos</t>
  </si>
  <si>
    <t>Información no especializada</t>
  </si>
  <si>
    <t xml:space="preserve">Información gráfica  </t>
  </si>
  <si>
    <t xml:space="preserve">Ingeniería </t>
  </si>
  <si>
    <t>Militares y Navales</t>
  </si>
  <si>
    <t>Comunistas, sindicalistas, etc.</t>
  </si>
  <si>
    <t>Españolistas</t>
  </si>
  <si>
    <t>Reformistas</t>
  </si>
  <si>
    <t xml:space="preserve">Regionalistas  </t>
  </si>
  <si>
    <t xml:space="preserve">Republicanos </t>
  </si>
  <si>
    <t>Recreos, Juegos, Deportes y Espectáculos</t>
  </si>
  <si>
    <t>Religión</t>
  </si>
  <si>
    <t>Publicaciones periódicas por materias</t>
  </si>
  <si>
    <t>No consta</t>
  </si>
  <si>
    <t>Obras servidas</t>
  </si>
  <si>
    <t>Fuente: Anuario estadístico de España. 1921-1922. Instituto Nacional de Estadística.</t>
  </si>
  <si>
    <t>Volúmenes</t>
  </si>
  <si>
    <t>Bibliotecas. 1921</t>
  </si>
  <si>
    <r>
      <t>Ministerio de Hacienda</t>
    </r>
    <r>
      <rPr>
        <vertAlign val="superscript"/>
        <sz val="10"/>
        <rFont val="Arial"/>
        <family val="2"/>
      </rPr>
      <t xml:space="preserve"> (2)</t>
    </r>
  </si>
  <si>
    <t>Hemeroteca municipal</t>
  </si>
  <si>
    <t>Biblioteca circulante</t>
  </si>
  <si>
    <t>Biblioteca parque de Madrid</t>
  </si>
  <si>
    <t>Biblioteca Parque del Oeste</t>
  </si>
  <si>
    <t>(1) Por enfermedad del Bibliotecario, no ha facilitado datos.</t>
  </si>
  <si>
    <t>(2) Por traslado de local, no ha remitido datos.</t>
  </si>
  <si>
    <t>Estadística histórica madrileña en el siglo XX a través de los Anuarios del INE. 1921 - 1930</t>
  </si>
  <si>
    <t>Biblioteca Popular de Chamberí</t>
  </si>
  <si>
    <t>(2) Cerrada por estar catalogando las obras.</t>
  </si>
  <si>
    <t>(1) Cerrada.</t>
  </si>
  <si>
    <r>
      <t>Ministerio de Hacienda</t>
    </r>
    <r>
      <rPr>
        <vertAlign val="superscript"/>
        <sz val="10"/>
        <rFont val="Arial"/>
        <family val="2"/>
      </rPr>
      <t xml:space="preserve"> (1)</t>
    </r>
  </si>
  <si>
    <r>
      <t>Central de Marina</t>
    </r>
    <r>
      <rPr>
        <vertAlign val="superscript"/>
        <sz val="10"/>
        <rFont val="Arial"/>
        <family val="2"/>
      </rPr>
      <t xml:space="preserve"> (2)</t>
    </r>
  </si>
  <si>
    <t>Bibliotecas. 1922</t>
  </si>
  <si>
    <t>Fuente: Anuario estadístico de España. 1922-1923. Instituto Nacional de Estadística.</t>
  </si>
  <si>
    <t>Fuente: Anuario estadístico de España. 1923-1924. Instituto Nacional de Estadística.</t>
  </si>
  <si>
    <t>Bibliotecas. 1923</t>
  </si>
  <si>
    <r>
      <t>Instituto Geográfico</t>
    </r>
    <r>
      <rPr>
        <vertAlign val="superscript"/>
        <sz val="10"/>
        <rFont val="Arial"/>
        <family val="2"/>
      </rPr>
      <t xml:space="preserve"> (2)</t>
    </r>
  </si>
  <si>
    <r>
      <t>Real Sociead Geográfica</t>
    </r>
    <r>
      <rPr>
        <vertAlign val="superscript"/>
        <sz val="10"/>
        <rFont val="Arial"/>
        <family val="2"/>
      </rPr>
      <t xml:space="preserve"> (3)</t>
    </r>
  </si>
  <si>
    <t>(2) Además, se han servido 472 planos y mapas.</t>
  </si>
  <si>
    <t>(3) Cerrada por cambio de local.</t>
  </si>
  <si>
    <r>
      <t>Central de Marina</t>
    </r>
    <r>
      <rPr>
        <vertAlign val="superscript"/>
        <sz val="10"/>
        <rFont val="Arial"/>
        <family val="2"/>
      </rPr>
      <t xml:space="preserve"> (1)</t>
    </r>
  </si>
  <si>
    <r>
      <t>Enciclopedias y periódicos</t>
    </r>
    <r>
      <rPr>
        <vertAlign val="superscript"/>
        <sz val="10"/>
        <rFont val="Arial"/>
        <family val="2"/>
      </rPr>
      <t xml:space="preserve"> (4)</t>
    </r>
  </si>
  <si>
    <t>(4) Enciclopedias, Geografía, Varios, Manuscritos, Incunables, Estampas, Revistas y Periódicos.</t>
  </si>
  <si>
    <t>Bibliotecas. 1924</t>
  </si>
  <si>
    <r>
      <t>Instituto Geográfico</t>
    </r>
    <r>
      <rPr>
        <vertAlign val="superscript"/>
        <sz val="10"/>
        <rFont val="Arial"/>
        <family val="2"/>
      </rPr>
      <t xml:space="preserve"> (1)</t>
    </r>
  </si>
  <si>
    <t>(1) Se han servido también 586 planos y mapas.</t>
  </si>
  <si>
    <t>(2) Suspendió el servicio público durante el año 1924 por traslado de local.</t>
  </si>
  <si>
    <t>(3) Cerrada por traslado de local.</t>
  </si>
  <si>
    <t>Fuente: Anuario estadístico de España. 1924-1925. Instituto Nacional de Estadística.</t>
  </si>
  <si>
    <t>Biblioteca Nacional. Departamento de impresos y manuscritos. Obras servidas al público. 1924</t>
  </si>
  <si>
    <t>Pedidos</t>
  </si>
  <si>
    <t>Clasificación por materias</t>
  </si>
  <si>
    <t>Clasificación por lenguas</t>
  </si>
  <si>
    <t>Árabe</t>
  </si>
  <si>
    <t>Griego</t>
  </si>
  <si>
    <t>Latín</t>
  </si>
  <si>
    <t>Castellano</t>
  </si>
  <si>
    <t>Italiano</t>
  </si>
  <si>
    <t>Francés</t>
  </si>
  <si>
    <t>Inglés</t>
  </si>
  <si>
    <t>Alemán</t>
  </si>
  <si>
    <t>Clasificación por secciones</t>
  </si>
  <si>
    <t>Varios</t>
  </si>
  <si>
    <t>Raros</t>
  </si>
  <si>
    <t>Revistas</t>
  </si>
  <si>
    <t>Ultramar</t>
  </si>
  <si>
    <t>Salón</t>
  </si>
  <si>
    <t>Por no constar en los índices</t>
  </si>
  <si>
    <t>Obras servidas al público</t>
  </si>
  <si>
    <t>Fuente: Anuario estadístico de España. 1925-1926. Instituto Nacional de Estadística.</t>
  </si>
  <si>
    <t>Bibliotecas. 1925</t>
  </si>
  <si>
    <r>
      <t>Instituto Geográfico y Catastral</t>
    </r>
    <r>
      <rPr>
        <vertAlign val="superscript"/>
        <sz val="10"/>
        <rFont val="Arial"/>
        <family val="2"/>
      </rPr>
      <t xml:space="preserve"> (1)</t>
    </r>
  </si>
  <si>
    <t>Cultura Social</t>
  </si>
  <si>
    <r>
      <t>Real Sociead Geográfica</t>
    </r>
    <r>
      <rPr>
        <vertAlign val="superscript"/>
        <sz val="10"/>
        <rFont val="Arial"/>
        <family val="2"/>
      </rPr>
      <t xml:space="preserve"> (2)</t>
    </r>
  </si>
  <si>
    <t>(1) También se han servido 436 mapas.</t>
  </si>
  <si>
    <t>(2) No ha prestado servicio durante el año 1925.</t>
  </si>
  <si>
    <r>
      <t xml:space="preserve">Cultura Social </t>
    </r>
    <r>
      <rPr>
        <vertAlign val="superscript"/>
        <sz val="10"/>
        <rFont val="Arial"/>
        <family val="2"/>
      </rPr>
      <t>(2)</t>
    </r>
  </si>
  <si>
    <t>Fuente: Anuario estadístico de España. 1927. Instituto Nacional de Estadística.</t>
  </si>
  <si>
    <t>Instituto Geográfico y Catastral</t>
  </si>
  <si>
    <t>Biblioteca Popular (Sección Hospicio)</t>
  </si>
  <si>
    <t>Biblioteca Popular de Buenavista</t>
  </si>
  <si>
    <t>Biblioteca Popular de Inclusa</t>
  </si>
  <si>
    <t>Biblioteca Popular de Latina</t>
  </si>
  <si>
    <t>Bibliotecas. 1927</t>
  </si>
  <si>
    <t>Bibliotecas. 1926</t>
  </si>
  <si>
    <t>Biblioteca Nacional. Departamento de impresos y manuscritos. Obras servidas al público. 1926</t>
  </si>
  <si>
    <t>Días de lectura</t>
  </si>
  <si>
    <t>Biblioteca Nacional. Departamento de impresos y manuscritos. Obras servidas al público. 1927</t>
  </si>
  <si>
    <t>Hebreo</t>
  </si>
  <si>
    <t>Ultramar y préstamos</t>
  </si>
  <si>
    <t>Bibliotecas públicas oficiales que dependen de la Sección de Informaciones de Enseñanza. 1926</t>
  </si>
  <si>
    <t>Biblioteca Nacional</t>
  </si>
  <si>
    <t>Escuela de Farmacia</t>
  </si>
  <si>
    <t>Biblioteca Popula del Hospicio</t>
  </si>
  <si>
    <t>Número de</t>
  </si>
  <si>
    <t>lectores</t>
  </si>
  <si>
    <t>Por adquisiciones anteriores</t>
  </si>
  <si>
    <t>Adquiridas en 1926</t>
  </si>
  <si>
    <r>
      <t>Biblioteca Nacional</t>
    </r>
    <r>
      <rPr>
        <vertAlign val="superscript"/>
        <sz val="10"/>
        <rFont val="Arial"/>
        <family val="2"/>
      </rPr>
      <t xml:space="preserve"> (1)</t>
    </r>
  </si>
  <si>
    <r>
      <t xml:space="preserve">Ministerio de Estado </t>
    </r>
    <r>
      <rPr>
        <vertAlign val="superscript"/>
        <sz val="10"/>
        <rFont val="Arial"/>
        <family val="2"/>
      </rPr>
      <t>(2)</t>
    </r>
  </si>
  <si>
    <t>(2) Biblioteca particular para el servicio del Ministerio.</t>
  </si>
  <si>
    <t>Volúmenes que tienen las Bibliotecas</t>
  </si>
  <si>
    <t>(1) El número de 650.155 se corresponde con el número de obras. El de volúmenes asciende a 1.500.000.</t>
  </si>
  <si>
    <t>Fuente: Anuario estadístico de España. 1928. Instituto Nacional de Estadística.</t>
  </si>
  <si>
    <r>
      <t>Central de Marina</t>
    </r>
    <r>
      <rPr>
        <vertAlign val="superscript"/>
        <sz val="10"/>
        <rFont val="Arial"/>
        <family val="2"/>
      </rPr>
      <t xml:space="preserve"> (*)</t>
    </r>
  </si>
  <si>
    <t>(*) Cerrada por por mudanza y catalogación.</t>
  </si>
  <si>
    <t>Numero de</t>
  </si>
  <si>
    <t>pedidos</t>
  </si>
  <si>
    <t>Obras por materias</t>
  </si>
  <si>
    <t>Bibliotecas. 1928</t>
  </si>
  <si>
    <t>Biblioteca Nacional. Departamento de impresos y manuscritos. Obras servidas al público. 1928</t>
  </si>
  <si>
    <t>Clasificación por salas</t>
  </si>
  <si>
    <t>Fuente: Anuario estadístico de España. 1929. Instituto Nacional de Estadística.</t>
  </si>
  <si>
    <t>Raros incunables</t>
  </si>
  <si>
    <t>Salón grande</t>
  </si>
  <si>
    <t>Biblioteca Nacional. Departamento de impresos y manuscritos. Obras servidas al público. 1929</t>
  </si>
  <si>
    <t>Agricultura y Ganadería</t>
  </si>
  <si>
    <t>Anuncios, reclamos, etc.</t>
  </si>
  <si>
    <t>Artes manuales, industrias y oficios</t>
  </si>
  <si>
    <t>Bellas Artes, Bibliografía y Literatura</t>
  </si>
  <si>
    <t>Beneficencia, Higiene y Sanidad</t>
  </si>
  <si>
    <t>Ciencias Físico-Químicas, Naturales y Matemáticas</t>
  </si>
  <si>
    <t>Ciencias históricas y filosóficas</t>
  </si>
  <si>
    <t>Ciencias morales y Políticas</t>
  </si>
  <si>
    <t>Fomento y Defensa de intereses de clases y profesiones</t>
  </si>
  <si>
    <t>Geografía y Colonias</t>
  </si>
  <si>
    <t>Humorísticos, Satíricos y Festivos</t>
  </si>
  <si>
    <t>Instrucción pública, Pedagogía y Educación</t>
  </si>
  <si>
    <t>Independientes</t>
  </si>
  <si>
    <t>Unión Patriótica</t>
  </si>
  <si>
    <t>No especificadas</t>
  </si>
  <si>
    <t>Clasificación de la Prensa según su periodicidad</t>
  </si>
  <si>
    <t>Otras periodicidanes</t>
  </si>
  <si>
    <t>Clasificación de los periódicos por la lengua o dialecto en que están escritos con exclusión de los redactados simplemente en castellano</t>
  </si>
  <si>
    <t>En francés</t>
  </si>
  <si>
    <t>En esperanto</t>
  </si>
  <si>
    <t>En castellano y</t>
  </si>
  <si>
    <t>En los dialectos</t>
  </si>
  <si>
    <t>Catalán</t>
  </si>
  <si>
    <t>Valenciano</t>
  </si>
  <si>
    <t>Mallorquín</t>
  </si>
  <si>
    <t>Gallego</t>
  </si>
  <si>
    <t>En eúscaro</t>
  </si>
  <si>
    <t>En eúscaro y castellano</t>
  </si>
  <si>
    <t>En castellano, inglés e italiano</t>
  </si>
  <si>
    <t>Fuente: Anuario estadístico de España. 1930. Instituto Nacional de Estadística.</t>
  </si>
  <si>
    <t>Biblioteca Nacional. Obras servidas al público. 1930</t>
  </si>
  <si>
    <t>Raros Incunables</t>
  </si>
  <si>
    <t>Bibliotecas. 1930</t>
  </si>
  <si>
    <t>Centro de Estudios Históricos</t>
  </si>
  <si>
    <t>Bibliotecas Circulantes y de los Paques de Madrid</t>
  </si>
  <si>
    <t>Escuela de Arquitectura</t>
  </si>
  <si>
    <t>Escuela Especial de Ingenieros de Caminos, Canales y Puertos</t>
  </si>
  <si>
    <t>Escuela Central de Artes e Industrias</t>
  </si>
  <si>
    <t>Museo y Biblioteca de Ingenieros Militares</t>
  </si>
  <si>
    <t>Bibliotecas populares</t>
  </si>
  <si>
    <t>Sección del Hospicio</t>
  </si>
  <si>
    <t>Sección de Chamberí</t>
  </si>
  <si>
    <t>Sección de Buenavista</t>
  </si>
  <si>
    <t>Sección del Hospital</t>
  </si>
  <si>
    <t>Sección de la Inclusa</t>
  </si>
  <si>
    <t>Palacio Nacional</t>
  </si>
  <si>
    <t>Conservatorio Nacional de Música y Declamación</t>
  </si>
  <si>
    <t>Academia Española</t>
  </si>
  <si>
    <t>Academia de la Historia</t>
  </si>
  <si>
    <t>Sociedad Económica Matritense de Amigos del País</t>
  </si>
  <si>
    <t>Museo Pedagógico Nacional</t>
  </si>
  <si>
    <t>Escuela Superior de Veterinaria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</si>
</sst>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0"/>
    <numFmt numFmtId="166" formatCode="0.0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7"/>
      <name val="Arial"/>
      <family val="0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5" fillId="4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25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1" fontId="4" fillId="0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left" vertical="top"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vertical="top"/>
    </xf>
    <xf numFmtId="1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11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/>
    </xf>
    <xf numFmtId="1" fontId="6" fillId="0" borderId="0" xfId="45" applyNumberFormat="1" applyFill="1" applyAlignment="1" applyProtection="1">
      <alignment horizontal="left" vertical="top"/>
      <protection/>
    </xf>
    <xf numFmtId="1" fontId="0" fillId="0" borderId="0" xfId="0" applyNumberFormat="1" applyFill="1" applyAlignment="1">
      <alignment/>
    </xf>
    <xf numFmtId="3" fontId="0" fillId="0" borderId="0" xfId="0" applyNumberFormat="1" applyFont="1" applyFill="1" applyBorder="1" applyAlignment="1" quotePrefix="1">
      <alignment horizontal="right" vertical="top"/>
    </xf>
    <xf numFmtId="1" fontId="0" fillId="0" borderId="0" xfId="0" applyNumberFormat="1" applyFont="1" applyFill="1" applyBorder="1" applyAlignment="1">
      <alignment horizontal="left" indent="2"/>
    </xf>
    <xf numFmtId="3" fontId="0" fillId="0" borderId="11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left" vertical="top"/>
    </xf>
    <xf numFmtId="1" fontId="0" fillId="0" borderId="0" xfId="0" applyNumberFormat="1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 wrapText="1"/>
    </xf>
    <xf numFmtId="1" fontId="0" fillId="0" borderId="0" xfId="0" applyNumberFormat="1" applyFont="1" applyFill="1" applyBorder="1" applyAlignment="1">
      <alignment horizontal="left" indent="1"/>
    </xf>
    <xf numFmtId="3" fontId="0" fillId="0" borderId="11" xfId="0" applyNumberFormat="1" applyFont="1" applyFill="1" applyBorder="1" applyAlignment="1" quotePrefix="1">
      <alignment horizontal="right" vertical="top"/>
    </xf>
    <xf numFmtId="0" fontId="9" fillId="0" borderId="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 vertical="top" wrapText="1"/>
    </xf>
    <xf numFmtId="1" fontId="0" fillId="0" borderId="11" xfId="0" applyNumberFormat="1" applyFont="1" applyFill="1" applyBorder="1" applyAlignment="1">
      <alignment horizontal="left" indent="1"/>
    </xf>
    <xf numFmtId="1" fontId="0" fillId="0" borderId="10" xfId="0" applyNumberForma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1" fontId="4" fillId="0" borderId="17" xfId="0" applyNumberFormat="1" applyFont="1" applyFill="1" applyBorder="1" applyAlignment="1">
      <alignment horizontal="left" vertical="top"/>
    </xf>
    <xf numFmtId="1" fontId="0" fillId="0" borderId="17" xfId="0" applyNumberFormat="1" applyFont="1" applyFill="1" applyBorder="1" applyAlignment="1">
      <alignment horizontal="left" vertical="top" wrapText="1"/>
    </xf>
    <xf numFmtId="1" fontId="0" fillId="0" borderId="17" xfId="0" applyNumberFormat="1" applyFont="1" applyFill="1" applyBorder="1" applyAlignment="1">
      <alignment horizontal="left" vertical="top"/>
    </xf>
    <xf numFmtId="3" fontId="0" fillId="0" borderId="0" xfId="0" applyNumberFormat="1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 vertical="top"/>
    </xf>
    <xf numFmtId="0" fontId="0" fillId="0" borderId="0" xfId="0" applyFill="1" applyBorder="1" applyAlignment="1" quotePrefix="1">
      <alignment horizontal="right"/>
    </xf>
    <xf numFmtId="1" fontId="0" fillId="0" borderId="0" xfId="0" applyNumberFormat="1" applyFill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1" fontId="4" fillId="0" borderId="10" xfId="0" applyNumberFormat="1" applyFont="1" applyFill="1" applyBorder="1" applyAlignment="1">
      <alignment horizontal="left" vertical="top" wrapText="1"/>
    </xf>
    <xf numFmtId="1" fontId="0" fillId="0" borderId="0" xfId="0" applyNumberFormat="1" applyFont="1" applyFill="1" applyBorder="1" applyAlignment="1">
      <alignment horizontal="left" indent="3"/>
    </xf>
    <xf numFmtId="1" fontId="0" fillId="0" borderId="11" xfId="0" applyNumberFormat="1" applyFont="1" applyFill="1" applyBorder="1" applyAlignment="1">
      <alignment horizontal="left" indent="2"/>
    </xf>
    <xf numFmtId="0" fontId="0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92"/>
  <sheetViews>
    <sheetView tabSelected="1" workbookViewId="0" topLeftCell="A1">
      <selection activeCell="A1" sqref="A1"/>
    </sheetView>
  </sheetViews>
  <sheetFormatPr defaultColWidth="13.28125" defaultRowHeight="12.75"/>
  <cols>
    <col min="1" max="1" width="75.7109375" style="16" customWidth="1"/>
    <col min="2" max="2" width="13.28125" style="16" customWidth="1"/>
    <col min="3" max="3" width="13.28125" style="13" customWidth="1"/>
    <col min="4" max="16384" width="13.28125" style="16" customWidth="1"/>
  </cols>
  <sheetData>
    <row r="1" ht="12.75"/>
    <row r="2" ht="12.75"/>
    <row r="3" ht="12.75"/>
    <row r="6" spans="1:4" ht="18">
      <c r="A6" s="15" t="s">
        <v>111</v>
      </c>
      <c r="B6" s="15"/>
      <c r="C6" s="33"/>
      <c r="D6" s="34"/>
    </row>
    <row r="7" spans="1:4" ht="18">
      <c r="A7" s="15"/>
      <c r="B7" s="15"/>
      <c r="C7" s="34"/>
      <c r="D7" s="34"/>
    </row>
    <row r="8" spans="1:12" ht="18.75" thickBot="1">
      <c r="A8" s="17" t="s">
        <v>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3" ht="12.75" customHeight="1">
      <c r="A9" s="15"/>
      <c r="B9" s="15"/>
      <c r="C9" s="16"/>
    </row>
    <row r="10" spans="1:3" ht="12.75" customHeight="1">
      <c r="A10" s="15"/>
      <c r="B10" s="15"/>
      <c r="C10" s="16"/>
    </row>
    <row r="11" spans="1:3" ht="12.75" customHeight="1">
      <c r="A11" s="15"/>
      <c r="B11" s="15"/>
      <c r="C11" s="12"/>
    </row>
    <row r="12" spans="1:3" ht="18.75" customHeight="1">
      <c r="A12" s="4" t="s">
        <v>103</v>
      </c>
      <c r="B12" s="5"/>
      <c r="C12" s="5"/>
    </row>
    <row r="13" spans="1:12" ht="12.75" customHeight="1">
      <c r="A13" s="35"/>
      <c r="B13" s="36" t="s">
        <v>18</v>
      </c>
      <c r="C13" s="36" t="s">
        <v>100</v>
      </c>
      <c r="D13" s="36" t="s">
        <v>26</v>
      </c>
      <c r="E13" s="37"/>
      <c r="F13" s="37"/>
      <c r="G13" s="37"/>
      <c r="H13" s="37"/>
      <c r="I13" s="37"/>
      <c r="J13" s="38"/>
      <c r="K13" s="39" t="s">
        <v>27</v>
      </c>
      <c r="L13" s="40"/>
    </row>
    <row r="14" spans="1:12" s="19" customFormat="1" ht="28.5" customHeight="1">
      <c r="A14" s="41"/>
      <c r="B14" s="42" t="s">
        <v>19</v>
      </c>
      <c r="C14" s="43"/>
      <c r="D14" s="26" t="s">
        <v>20</v>
      </c>
      <c r="E14" s="26" t="s">
        <v>21</v>
      </c>
      <c r="F14" s="26" t="s">
        <v>22</v>
      </c>
      <c r="G14" s="26" t="s">
        <v>23</v>
      </c>
      <c r="H14" s="26" t="s">
        <v>3</v>
      </c>
      <c r="I14" s="26" t="s">
        <v>24</v>
      </c>
      <c r="J14" s="26" t="s">
        <v>25</v>
      </c>
      <c r="K14" s="26" t="s">
        <v>28</v>
      </c>
      <c r="L14" s="26" t="s">
        <v>29</v>
      </c>
    </row>
    <row r="15" spans="1:4" s="19" customFormat="1" ht="12.75" customHeight="1">
      <c r="A15" s="24"/>
      <c r="B15" s="25"/>
      <c r="C15" s="25"/>
      <c r="D15" s="23"/>
    </row>
    <row r="16" spans="1:12" s="19" customFormat="1" ht="12.75" customHeight="1">
      <c r="A16" s="25" t="s">
        <v>0</v>
      </c>
      <c r="B16" s="44">
        <f aca="true" t="shared" si="0" ref="B16:I16">SUM(B17:B36)</f>
        <v>362827</v>
      </c>
      <c r="C16" s="44">
        <f t="shared" si="0"/>
        <v>513004</v>
      </c>
      <c r="D16" s="44">
        <f t="shared" si="0"/>
        <v>816</v>
      </c>
      <c r="E16" s="44">
        <f t="shared" si="0"/>
        <v>29977</v>
      </c>
      <c r="F16" s="44">
        <f t="shared" si="0"/>
        <v>134034</v>
      </c>
      <c r="G16" s="44">
        <f t="shared" si="0"/>
        <v>92203</v>
      </c>
      <c r="H16" s="44">
        <f t="shared" si="0"/>
        <v>22041</v>
      </c>
      <c r="I16" s="44">
        <f t="shared" si="0"/>
        <v>236233</v>
      </c>
      <c r="J16" s="20" t="s">
        <v>1</v>
      </c>
      <c r="K16" s="44">
        <f>SUM(K17:K36)</f>
        <v>130</v>
      </c>
      <c r="L16" s="20" t="s">
        <v>1</v>
      </c>
    </row>
    <row r="17" spans="1:12" s="19" customFormat="1" ht="12.75" customHeight="1">
      <c r="A17" s="27" t="s">
        <v>176</v>
      </c>
      <c r="B17" s="44">
        <v>197836</v>
      </c>
      <c r="C17" s="44">
        <v>209172</v>
      </c>
      <c r="D17" s="20">
        <v>549</v>
      </c>
      <c r="E17" s="20">
        <v>6771</v>
      </c>
      <c r="F17" s="20">
        <v>65664</v>
      </c>
      <c r="G17" s="20">
        <v>74352</v>
      </c>
      <c r="H17" s="20">
        <v>13249</v>
      </c>
      <c r="I17" s="20">
        <v>48887</v>
      </c>
      <c r="J17" s="20" t="s">
        <v>1</v>
      </c>
      <c r="K17" s="20" t="s">
        <v>1</v>
      </c>
      <c r="L17" s="20" t="s">
        <v>1</v>
      </c>
    </row>
    <row r="18" spans="1:12" s="19" customFormat="1" ht="12.75" customHeight="1">
      <c r="A18" s="27" t="s">
        <v>10</v>
      </c>
      <c r="B18" s="20">
        <v>27544</v>
      </c>
      <c r="C18" s="44">
        <v>27659</v>
      </c>
      <c r="D18" s="20" t="s">
        <v>1</v>
      </c>
      <c r="E18" s="20" t="s">
        <v>1</v>
      </c>
      <c r="F18" s="20">
        <v>27440</v>
      </c>
      <c r="G18" s="20" t="s">
        <v>1</v>
      </c>
      <c r="H18" s="20" t="s">
        <v>1</v>
      </c>
      <c r="I18" s="20">
        <v>219</v>
      </c>
      <c r="J18" s="20" t="s">
        <v>1</v>
      </c>
      <c r="K18" s="20" t="s">
        <v>1</v>
      </c>
      <c r="L18" s="20" t="s">
        <v>1</v>
      </c>
    </row>
    <row r="19" spans="1:12" ht="12.75">
      <c r="A19" s="27" t="s">
        <v>11</v>
      </c>
      <c r="B19" s="44">
        <v>16012</v>
      </c>
      <c r="C19" s="44">
        <v>18222</v>
      </c>
      <c r="D19" s="20">
        <v>133</v>
      </c>
      <c r="E19" s="20">
        <v>12300</v>
      </c>
      <c r="F19" s="20">
        <v>366</v>
      </c>
      <c r="G19" s="20">
        <v>1792</v>
      </c>
      <c r="H19" s="20">
        <v>3245</v>
      </c>
      <c r="I19" s="20">
        <v>386</v>
      </c>
      <c r="J19" s="20" t="s">
        <v>1</v>
      </c>
      <c r="K19" s="20" t="s">
        <v>1</v>
      </c>
      <c r="L19" s="20" t="s">
        <v>1</v>
      </c>
    </row>
    <row r="20" spans="1:12" ht="12.75">
      <c r="A20" s="27" t="s">
        <v>12</v>
      </c>
      <c r="B20" s="44">
        <v>26954</v>
      </c>
      <c r="C20" s="44">
        <v>26954</v>
      </c>
      <c r="D20" s="20">
        <v>116</v>
      </c>
      <c r="E20" s="20">
        <v>87</v>
      </c>
      <c r="F20" s="20">
        <v>5410</v>
      </c>
      <c r="G20" s="20">
        <v>11098</v>
      </c>
      <c r="H20" s="20">
        <v>3386</v>
      </c>
      <c r="I20" s="20">
        <v>6857</v>
      </c>
      <c r="J20" s="20" t="s">
        <v>1</v>
      </c>
      <c r="K20" s="20" t="s">
        <v>1</v>
      </c>
      <c r="L20" s="20" t="s">
        <v>1</v>
      </c>
    </row>
    <row r="21" spans="1:12" ht="14.25">
      <c r="A21" s="27" t="s">
        <v>17</v>
      </c>
      <c r="B21" s="20" t="s">
        <v>1</v>
      </c>
      <c r="C21" s="20" t="s">
        <v>1</v>
      </c>
      <c r="D21" s="20" t="s">
        <v>1</v>
      </c>
      <c r="E21" s="20" t="s">
        <v>1</v>
      </c>
      <c r="F21" s="20" t="s">
        <v>1</v>
      </c>
      <c r="G21" s="20" t="s">
        <v>1</v>
      </c>
      <c r="H21" s="20" t="s">
        <v>1</v>
      </c>
      <c r="I21" s="20" t="s">
        <v>1</v>
      </c>
      <c r="J21" s="20" t="s">
        <v>1</v>
      </c>
      <c r="K21" s="20" t="s">
        <v>1</v>
      </c>
      <c r="L21" s="20" t="s">
        <v>1</v>
      </c>
    </row>
    <row r="22" spans="1:12" ht="12.75">
      <c r="A22" s="27" t="s">
        <v>55</v>
      </c>
      <c r="B22" s="44">
        <v>1936</v>
      </c>
      <c r="C22" s="44">
        <v>2488</v>
      </c>
      <c r="D22" s="20" t="s">
        <v>1</v>
      </c>
      <c r="E22" s="20">
        <v>121</v>
      </c>
      <c r="F22" s="20">
        <v>1415</v>
      </c>
      <c r="G22" s="20">
        <v>383</v>
      </c>
      <c r="H22" s="20">
        <v>241</v>
      </c>
      <c r="I22" s="20">
        <v>328</v>
      </c>
      <c r="J22" s="20" t="s">
        <v>1</v>
      </c>
      <c r="K22" s="20">
        <v>130</v>
      </c>
      <c r="L22" s="20" t="s">
        <v>1</v>
      </c>
    </row>
    <row r="23" spans="1:12" ht="12.75">
      <c r="A23" s="27" t="s">
        <v>56</v>
      </c>
      <c r="B23" s="44">
        <v>4494</v>
      </c>
      <c r="C23" s="44">
        <v>4801</v>
      </c>
      <c r="D23" s="20" t="s">
        <v>1</v>
      </c>
      <c r="E23" s="20">
        <v>584</v>
      </c>
      <c r="F23" s="20">
        <v>2475</v>
      </c>
      <c r="G23" s="20">
        <v>896</v>
      </c>
      <c r="H23" s="20">
        <v>613</v>
      </c>
      <c r="I23" s="20">
        <v>233</v>
      </c>
      <c r="J23" s="20" t="s">
        <v>1</v>
      </c>
      <c r="K23" s="20" t="s">
        <v>1</v>
      </c>
      <c r="L23" s="20" t="s">
        <v>1</v>
      </c>
    </row>
    <row r="24" spans="1:12" ht="14.25">
      <c r="A24" s="27" t="s">
        <v>104</v>
      </c>
      <c r="B24" s="20" t="s">
        <v>1</v>
      </c>
      <c r="C24" s="20" t="s">
        <v>1</v>
      </c>
      <c r="D24" s="20" t="s">
        <v>1</v>
      </c>
      <c r="E24" s="20" t="s">
        <v>1</v>
      </c>
      <c r="F24" s="20" t="s">
        <v>1</v>
      </c>
      <c r="G24" s="20" t="s">
        <v>1</v>
      </c>
      <c r="H24" s="20" t="s">
        <v>1</v>
      </c>
      <c r="I24" s="20" t="s">
        <v>1</v>
      </c>
      <c r="J24" s="20" t="s">
        <v>1</v>
      </c>
      <c r="K24" s="20" t="s">
        <v>1</v>
      </c>
      <c r="L24" s="20" t="s">
        <v>1</v>
      </c>
    </row>
    <row r="25" spans="1:12" ht="12.75">
      <c r="A25" s="27" t="s">
        <v>14</v>
      </c>
      <c r="B25" s="44">
        <v>3430</v>
      </c>
      <c r="C25" s="44">
        <v>3711</v>
      </c>
      <c r="D25" s="20" t="s">
        <v>1</v>
      </c>
      <c r="E25" s="20" t="s">
        <v>1</v>
      </c>
      <c r="F25" s="20">
        <v>3111</v>
      </c>
      <c r="G25" s="20" t="s">
        <v>1</v>
      </c>
      <c r="H25" s="20" t="s">
        <v>1</v>
      </c>
      <c r="I25" s="20">
        <v>600</v>
      </c>
      <c r="J25" s="20" t="s">
        <v>1</v>
      </c>
      <c r="K25" s="20" t="s">
        <v>1</v>
      </c>
      <c r="L25" s="20" t="s">
        <v>1</v>
      </c>
    </row>
    <row r="26" spans="1:12" ht="12.75">
      <c r="A26" s="27" t="s">
        <v>15</v>
      </c>
      <c r="B26" s="44">
        <v>838</v>
      </c>
      <c r="C26" s="44">
        <v>1412</v>
      </c>
      <c r="D26" s="20" t="s">
        <v>1</v>
      </c>
      <c r="E26" s="20" t="s">
        <v>1</v>
      </c>
      <c r="F26" s="20">
        <v>1034</v>
      </c>
      <c r="G26" s="20" t="s">
        <v>1</v>
      </c>
      <c r="H26" s="20" t="s">
        <v>1</v>
      </c>
      <c r="I26" s="20">
        <v>378</v>
      </c>
      <c r="J26" s="20" t="s">
        <v>1</v>
      </c>
      <c r="K26" s="20" t="s">
        <v>1</v>
      </c>
      <c r="L26" s="20" t="s">
        <v>1</v>
      </c>
    </row>
    <row r="27" spans="1:12" ht="14.25">
      <c r="A27" s="27" t="s">
        <v>74</v>
      </c>
      <c r="B27" s="44">
        <v>3843</v>
      </c>
      <c r="C27" s="44">
        <v>4477</v>
      </c>
      <c r="D27" s="20" t="s">
        <v>1</v>
      </c>
      <c r="E27" s="20" t="s">
        <v>1</v>
      </c>
      <c r="F27" s="20">
        <v>4477</v>
      </c>
      <c r="G27" s="20" t="s">
        <v>1</v>
      </c>
      <c r="H27" s="20" t="s">
        <v>1</v>
      </c>
      <c r="I27" s="20" t="s">
        <v>1</v>
      </c>
      <c r="J27" s="20" t="s">
        <v>1</v>
      </c>
      <c r="K27" s="20" t="s">
        <v>1</v>
      </c>
      <c r="L27" s="20" t="s">
        <v>1</v>
      </c>
    </row>
    <row r="28" spans="1:12" ht="12.75">
      <c r="A28" s="27" t="s">
        <v>75</v>
      </c>
      <c r="B28" s="44">
        <v>133</v>
      </c>
      <c r="C28" s="44">
        <v>168</v>
      </c>
      <c r="D28" s="20" t="s">
        <v>1</v>
      </c>
      <c r="E28" s="20" t="s">
        <v>1</v>
      </c>
      <c r="F28" s="20">
        <v>102</v>
      </c>
      <c r="G28" s="20">
        <v>23</v>
      </c>
      <c r="H28" s="20">
        <v>11</v>
      </c>
      <c r="I28" s="20">
        <v>32</v>
      </c>
      <c r="J28" s="20" t="s">
        <v>1</v>
      </c>
      <c r="K28" s="20" t="s">
        <v>1</v>
      </c>
      <c r="L28" s="20" t="s">
        <v>1</v>
      </c>
    </row>
    <row r="29" spans="1:12" ht="12.75">
      <c r="A29" s="27" t="s">
        <v>57</v>
      </c>
      <c r="B29" s="45">
        <v>496</v>
      </c>
      <c r="C29" s="44">
        <v>521</v>
      </c>
      <c r="D29" s="20">
        <v>2</v>
      </c>
      <c r="E29" s="20">
        <v>28</v>
      </c>
      <c r="F29" s="20">
        <v>127</v>
      </c>
      <c r="G29" s="20">
        <v>151</v>
      </c>
      <c r="H29" s="20">
        <v>90</v>
      </c>
      <c r="I29" s="20">
        <v>123</v>
      </c>
      <c r="J29" s="20" t="s">
        <v>1</v>
      </c>
      <c r="K29" s="20" t="s">
        <v>1</v>
      </c>
      <c r="L29" s="20" t="s">
        <v>1</v>
      </c>
    </row>
    <row r="30" spans="1:12" ht="12.75">
      <c r="A30" s="27" t="s">
        <v>16</v>
      </c>
      <c r="B30" s="44">
        <v>2128</v>
      </c>
      <c r="C30" s="44">
        <v>15152</v>
      </c>
      <c r="D30" s="20">
        <v>16</v>
      </c>
      <c r="E30" s="20">
        <v>10051</v>
      </c>
      <c r="F30" s="20">
        <v>4037</v>
      </c>
      <c r="G30" s="20">
        <v>564</v>
      </c>
      <c r="H30" s="20">
        <v>484</v>
      </c>
      <c r="I30" s="20"/>
      <c r="J30" s="20" t="s">
        <v>1</v>
      </c>
      <c r="K30" s="20" t="s">
        <v>1</v>
      </c>
      <c r="L30" s="20" t="s">
        <v>1</v>
      </c>
    </row>
    <row r="31" spans="1:12" ht="12.75">
      <c r="A31" s="27" t="s">
        <v>53</v>
      </c>
      <c r="B31" s="45">
        <v>3676</v>
      </c>
      <c r="C31" s="44">
        <v>4346</v>
      </c>
      <c r="D31" s="20" t="s">
        <v>1</v>
      </c>
      <c r="E31" s="20">
        <v>35</v>
      </c>
      <c r="F31" s="20">
        <v>3007</v>
      </c>
      <c r="G31" s="20">
        <v>290</v>
      </c>
      <c r="H31" s="20">
        <v>204</v>
      </c>
      <c r="I31" s="20">
        <v>810</v>
      </c>
      <c r="J31" s="20" t="s">
        <v>1</v>
      </c>
      <c r="K31" s="20" t="s">
        <v>1</v>
      </c>
      <c r="L31" s="20" t="s">
        <v>1</v>
      </c>
    </row>
    <row r="32" spans="1:12" ht="12.75">
      <c r="A32" s="27" t="s">
        <v>54</v>
      </c>
      <c r="B32" s="45">
        <v>6736</v>
      </c>
      <c r="C32" s="44">
        <v>6736</v>
      </c>
      <c r="D32" s="20" t="s">
        <v>1</v>
      </c>
      <c r="E32" s="20" t="s">
        <v>1</v>
      </c>
      <c r="F32" s="20">
        <v>644</v>
      </c>
      <c r="G32" s="20">
        <v>2654</v>
      </c>
      <c r="H32" s="20">
        <v>518</v>
      </c>
      <c r="I32" s="20">
        <v>2920</v>
      </c>
      <c r="J32" s="20" t="s">
        <v>1</v>
      </c>
      <c r="K32" s="20" t="s">
        <v>1</v>
      </c>
      <c r="L32" s="20" t="s">
        <v>1</v>
      </c>
    </row>
    <row r="33" spans="1:12" ht="12.75">
      <c r="A33" s="27" t="s">
        <v>105</v>
      </c>
      <c r="B33" s="44">
        <v>31988</v>
      </c>
      <c r="C33" s="44">
        <v>152402</v>
      </c>
      <c r="D33" s="20" t="s">
        <v>1</v>
      </c>
      <c r="E33" s="20" t="s">
        <v>1</v>
      </c>
      <c r="F33" s="20">
        <v>6373</v>
      </c>
      <c r="G33" s="20" t="s">
        <v>1</v>
      </c>
      <c r="H33" s="20" t="s">
        <v>1</v>
      </c>
      <c r="I33" s="20">
        <v>148029</v>
      </c>
      <c r="J33" s="20" t="s">
        <v>1</v>
      </c>
      <c r="K33" s="20" t="s">
        <v>1</v>
      </c>
      <c r="L33" s="20" t="s">
        <v>1</v>
      </c>
    </row>
    <row r="34" spans="1:12" ht="12.75">
      <c r="A34" s="27" t="s">
        <v>106</v>
      </c>
      <c r="B34" s="45">
        <v>4533</v>
      </c>
      <c r="C34" s="44">
        <v>4533</v>
      </c>
      <c r="D34" s="20" t="s">
        <v>1</v>
      </c>
      <c r="E34" s="20" t="s">
        <v>1</v>
      </c>
      <c r="F34" s="20" t="s">
        <v>1</v>
      </c>
      <c r="G34" s="20" t="s">
        <v>1</v>
      </c>
      <c r="H34" s="20" t="s">
        <v>1</v>
      </c>
      <c r="I34" s="20">
        <v>4533</v>
      </c>
      <c r="J34" s="20" t="s">
        <v>1</v>
      </c>
      <c r="K34" s="20" t="s">
        <v>1</v>
      </c>
      <c r="L34" s="20" t="s">
        <v>1</v>
      </c>
    </row>
    <row r="35" spans="1:12" ht="12.75">
      <c r="A35" s="27" t="s">
        <v>107</v>
      </c>
      <c r="B35" s="45">
        <v>22950</v>
      </c>
      <c r="C35" s="44">
        <v>22950</v>
      </c>
      <c r="D35" s="20" t="s">
        <v>1</v>
      </c>
      <c r="E35" s="20" t="s">
        <v>1</v>
      </c>
      <c r="F35" s="20">
        <v>7428</v>
      </c>
      <c r="G35" s="20" t="s">
        <v>1</v>
      </c>
      <c r="H35" s="20" t="s">
        <v>1</v>
      </c>
      <c r="I35" s="20">
        <v>15522</v>
      </c>
      <c r="J35" s="20" t="s">
        <v>1</v>
      </c>
      <c r="K35" s="20" t="s">
        <v>1</v>
      </c>
      <c r="L35" s="20" t="s">
        <v>1</v>
      </c>
    </row>
    <row r="36" spans="1:12" ht="12.75">
      <c r="A36" s="31" t="s">
        <v>108</v>
      </c>
      <c r="B36" s="46">
        <v>7300</v>
      </c>
      <c r="C36" s="47">
        <v>7300</v>
      </c>
      <c r="D36" s="28" t="s">
        <v>1</v>
      </c>
      <c r="E36" s="28" t="s">
        <v>1</v>
      </c>
      <c r="F36" s="28">
        <v>924</v>
      </c>
      <c r="G36" s="28" t="s">
        <v>1</v>
      </c>
      <c r="H36" s="28" t="s">
        <v>1</v>
      </c>
      <c r="I36" s="28">
        <v>6376</v>
      </c>
      <c r="J36" s="28" t="s">
        <v>1</v>
      </c>
      <c r="K36" s="28" t="s">
        <v>1</v>
      </c>
      <c r="L36" s="28" t="s">
        <v>1</v>
      </c>
    </row>
    <row r="37" spans="1:3" ht="12.75">
      <c r="A37" s="1"/>
      <c r="B37" s="13"/>
      <c r="C37" s="19"/>
    </row>
    <row r="38" spans="1:3" ht="12.75">
      <c r="A38" s="55" t="s">
        <v>109</v>
      </c>
      <c r="B38" s="13"/>
      <c r="C38" s="19"/>
    </row>
    <row r="39" spans="1:3" ht="12.75">
      <c r="A39" s="55" t="s">
        <v>110</v>
      </c>
      <c r="B39" s="13"/>
      <c r="C39" s="19"/>
    </row>
    <row r="40" spans="1:3" ht="12.75">
      <c r="A40" s="1"/>
      <c r="B40" s="13"/>
      <c r="C40" s="19"/>
    </row>
    <row r="41" spans="1:3" ht="12.75">
      <c r="A41" s="2" t="s">
        <v>101</v>
      </c>
      <c r="B41" s="13"/>
      <c r="C41" s="19"/>
    </row>
    <row r="45" spans="1:3" ht="31.5">
      <c r="A45" s="4" t="s">
        <v>71</v>
      </c>
      <c r="B45" s="5"/>
      <c r="C45" s="5"/>
    </row>
    <row r="46" spans="1:3" s="19" customFormat="1" ht="12.75" customHeight="1">
      <c r="A46" s="6"/>
      <c r="B46" s="7">
        <v>1921</v>
      </c>
      <c r="C46" s="18"/>
    </row>
    <row r="47" spans="1:2" s="19" customFormat="1" ht="12.75" customHeight="1">
      <c r="A47" s="8"/>
      <c r="B47" s="9"/>
    </row>
    <row r="48" spans="1:2" s="19" customFormat="1" ht="12.75" customHeight="1">
      <c r="A48" s="10" t="s">
        <v>0</v>
      </c>
      <c r="B48" s="11">
        <f>SUM(B49:B54)</f>
        <v>2528</v>
      </c>
    </row>
    <row r="49" spans="1:2" s="19" customFormat="1" ht="12.75" customHeight="1">
      <c r="A49" s="27" t="s">
        <v>30</v>
      </c>
      <c r="B49" s="11">
        <v>1800</v>
      </c>
    </row>
    <row r="50" spans="1:2" s="19" customFormat="1" ht="12.75" customHeight="1">
      <c r="A50" s="27" t="s">
        <v>31</v>
      </c>
      <c r="B50" s="11">
        <v>512</v>
      </c>
    </row>
    <row r="51" spans="1:2" s="19" customFormat="1" ht="12.75" customHeight="1">
      <c r="A51" s="27" t="s">
        <v>32</v>
      </c>
      <c r="B51" s="11">
        <v>160</v>
      </c>
    </row>
    <row r="52" spans="1:2" s="19" customFormat="1" ht="12.75" customHeight="1">
      <c r="A52" s="27" t="s">
        <v>33</v>
      </c>
      <c r="B52" s="11">
        <v>35</v>
      </c>
    </row>
    <row r="53" spans="1:2" s="19" customFormat="1" ht="12.75" customHeight="1">
      <c r="A53" s="27" t="s">
        <v>34</v>
      </c>
      <c r="B53" s="11">
        <v>10</v>
      </c>
    </row>
    <row r="54" spans="1:2" s="19" customFormat="1" ht="12.75" customHeight="1">
      <c r="A54" s="31" t="s">
        <v>35</v>
      </c>
      <c r="B54" s="22">
        <v>11</v>
      </c>
    </row>
    <row r="55" spans="1:2" s="19" customFormat="1" ht="12.75" customHeight="1">
      <c r="A55" s="10"/>
      <c r="B55" s="11"/>
    </row>
    <row r="56" spans="1:3" ht="12.75">
      <c r="A56" s="2" t="s">
        <v>101</v>
      </c>
      <c r="B56" s="13"/>
      <c r="C56" s="19"/>
    </row>
    <row r="60" spans="1:2" ht="15.75">
      <c r="A60" s="4" t="s">
        <v>36</v>
      </c>
      <c r="B60" s="5"/>
    </row>
    <row r="61" spans="1:2" ht="12.75" customHeight="1">
      <c r="A61" s="6"/>
      <c r="B61" s="7">
        <v>1921</v>
      </c>
    </row>
    <row r="62" spans="1:2" ht="12.75" customHeight="1">
      <c r="A62" s="8"/>
      <c r="B62" s="9"/>
    </row>
    <row r="63" spans="1:2" ht="12.75">
      <c r="A63" s="10" t="s">
        <v>0</v>
      </c>
      <c r="B63" s="11">
        <f>SUM(B64:B69)</f>
        <v>5237</v>
      </c>
    </row>
    <row r="64" spans="1:2" ht="12.75">
      <c r="A64" s="27" t="s">
        <v>30</v>
      </c>
      <c r="B64" s="11">
        <v>2155</v>
      </c>
    </row>
    <row r="65" spans="1:2" ht="12.75">
      <c r="A65" s="27" t="s">
        <v>31</v>
      </c>
      <c r="B65" s="11">
        <v>3010</v>
      </c>
    </row>
    <row r="66" spans="1:2" ht="12.75">
      <c r="A66" s="27" t="s">
        <v>32</v>
      </c>
      <c r="B66" s="20" t="s">
        <v>1</v>
      </c>
    </row>
    <row r="67" spans="1:2" ht="12.75">
      <c r="A67" s="27" t="s">
        <v>33</v>
      </c>
      <c r="B67" s="11">
        <v>32</v>
      </c>
    </row>
    <row r="68" spans="1:2" ht="12.75">
      <c r="A68" s="27" t="s">
        <v>34</v>
      </c>
      <c r="B68" s="20" t="s">
        <v>1</v>
      </c>
    </row>
    <row r="69" spans="1:2" ht="12.75">
      <c r="A69" s="31" t="s">
        <v>35</v>
      </c>
      <c r="B69" s="22">
        <v>40</v>
      </c>
    </row>
    <row r="70" spans="1:2" ht="12.75">
      <c r="A70" s="10"/>
      <c r="B70" s="11"/>
    </row>
    <row r="71" spans="1:2" ht="12.75">
      <c r="A71" s="2" t="s">
        <v>101</v>
      </c>
      <c r="B71" s="13"/>
    </row>
    <row r="75" spans="1:2" ht="15.75">
      <c r="A75" s="4" t="s">
        <v>58</v>
      </c>
      <c r="B75" s="5"/>
    </row>
    <row r="76" spans="1:2" ht="12.75" customHeight="1">
      <c r="A76" s="6"/>
      <c r="B76" s="7">
        <v>1921</v>
      </c>
    </row>
    <row r="77" spans="1:2" ht="12.75" customHeight="1">
      <c r="A77" s="8"/>
      <c r="B77" s="9"/>
    </row>
    <row r="78" spans="1:2" ht="12.75">
      <c r="A78" s="10" t="s">
        <v>0</v>
      </c>
      <c r="B78" s="11">
        <f>SUM(B79:B90)</f>
        <v>1009</v>
      </c>
    </row>
    <row r="79" spans="1:2" ht="12.75">
      <c r="A79" s="27" t="s">
        <v>59</v>
      </c>
      <c r="B79" s="11">
        <v>101</v>
      </c>
    </row>
    <row r="80" spans="1:2" ht="12.75">
      <c r="A80" s="27" t="s">
        <v>60</v>
      </c>
      <c r="B80" s="11">
        <v>53</v>
      </c>
    </row>
    <row r="81" spans="1:2" ht="12.75">
      <c r="A81" s="27" t="s">
        <v>61</v>
      </c>
      <c r="B81" s="11">
        <v>109</v>
      </c>
    </row>
    <row r="82" spans="1:2" ht="12.75">
      <c r="A82" s="27" t="s">
        <v>62</v>
      </c>
      <c r="B82" s="11">
        <v>118</v>
      </c>
    </row>
    <row r="83" spans="1:2" ht="12.75">
      <c r="A83" s="27" t="s">
        <v>63</v>
      </c>
      <c r="B83" s="11">
        <v>98</v>
      </c>
    </row>
    <row r="84" spans="1:2" ht="12.75">
      <c r="A84" s="27" t="s">
        <v>64</v>
      </c>
      <c r="B84" s="11">
        <v>85</v>
      </c>
    </row>
    <row r="85" spans="1:2" ht="12.75">
      <c r="A85" s="27" t="s">
        <v>65</v>
      </c>
      <c r="B85" s="11">
        <v>81</v>
      </c>
    </row>
    <row r="86" spans="1:2" ht="12.75">
      <c r="A86" s="27" t="s">
        <v>66</v>
      </c>
      <c r="B86" s="11">
        <v>74</v>
      </c>
    </row>
    <row r="87" spans="1:2" ht="12.75">
      <c r="A87" s="27" t="s">
        <v>67</v>
      </c>
      <c r="B87" s="11">
        <v>61</v>
      </c>
    </row>
    <row r="88" spans="1:2" ht="12.75">
      <c r="A88" s="27" t="s">
        <v>68</v>
      </c>
      <c r="B88" s="11">
        <v>84</v>
      </c>
    </row>
    <row r="89" spans="1:2" ht="12.75">
      <c r="A89" s="27" t="s">
        <v>69</v>
      </c>
      <c r="B89" s="11">
        <v>59</v>
      </c>
    </row>
    <row r="90" spans="1:2" ht="12.75">
      <c r="A90" s="31" t="s">
        <v>70</v>
      </c>
      <c r="B90" s="22">
        <v>86</v>
      </c>
    </row>
    <row r="91" spans="1:2" ht="12.75">
      <c r="A91" s="1"/>
      <c r="B91" s="13"/>
    </row>
    <row r="92" spans="1:2" ht="12.75">
      <c r="A92" s="2" t="s">
        <v>101</v>
      </c>
      <c r="B92" s="13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O135"/>
  <sheetViews>
    <sheetView zoomScalePageLayoutView="0" workbookViewId="0" topLeftCell="A1">
      <selection activeCell="A1" sqref="A1"/>
    </sheetView>
  </sheetViews>
  <sheetFormatPr defaultColWidth="13.28125" defaultRowHeight="12.75"/>
  <cols>
    <col min="1" max="1" width="75.7109375" style="16" customWidth="1"/>
    <col min="2" max="2" width="13.28125" style="16" customWidth="1"/>
    <col min="3" max="3" width="13.28125" style="13" customWidth="1"/>
    <col min="4" max="16384" width="13.28125" style="16" customWidth="1"/>
  </cols>
  <sheetData>
    <row r="1" ht="12.75"/>
    <row r="2" ht="12.75"/>
    <row r="3" ht="12.75"/>
    <row r="6" spans="1:4" ht="18">
      <c r="A6" s="15" t="s">
        <v>111</v>
      </c>
      <c r="B6" s="15"/>
      <c r="C6" s="33"/>
      <c r="D6" s="34"/>
    </row>
    <row r="7" spans="1:4" ht="18">
      <c r="A7" s="15"/>
      <c r="B7" s="15"/>
      <c r="C7" s="34"/>
      <c r="D7" s="34"/>
    </row>
    <row r="8" spans="1:10" ht="18.75" thickBot="1">
      <c r="A8" s="17" t="s">
        <v>5</v>
      </c>
      <c r="B8" s="17"/>
      <c r="C8" s="17"/>
      <c r="D8" s="17"/>
      <c r="E8" s="17"/>
      <c r="F8" s="17"/>
      <c r="G8" s="17"/>
      <c r="H8" s="17"/>
      <c r="I8" s="17"/>
      <c r="J8" s="17"/>
    </row>
    <row r="9" spans="1:3" ht="12.75" customHeight="1">
      <c r="A9" s="15"/>
      <c r="B9" s="15"/>
      <c r="C9" s="16"/>
    </row>
    <row r="10" spans="1:3" ht="12.75" customHeight="1">
      <c r="A10" s="15"/>
      <c r="B10" s="15"/>
      <c r="C10" s="16"/>
    </row>
    <row r="11" spans="1:3" ht="12.75" customHeight="1">
      <c r="A11" s="15"/>
      <c r="B11" s="15"/>
      <c r="C11" s="12"/>
    </row>
    <row r="12" spans="1:10" ht="18.75" customHeight="1">
      <c r="A12" s="4" t="s">
        <v>233</v>
      </c>
      <c r="B12" s="5"/>
      <c r="C12" s="5"/>
      <c r="J12" s="5"/>
    </row>
    <row r="13" spans="1:12" ht="12.75" customHeight="1">
      <c r="A13" s="35"/>
      <c r="B13" s="36" t="s">
        <v>191</v>
      </c>
      <c r="C13" s="56" t="s">
        <v>102</v>
      </c>
      <c r="D13" s="57" t="s">
        <v>193</v>
      </c>
      <c r="E13" s="37"/>
      <c r="F13" s="37"/>
      <c r="G13" s="37"/>
      <c r="H13" s="37"/>
      <c r="I13" s="37"/>
      <c r="J13" s="38"/>
      <c r="K13" s="54" t="s">
        <v>27</v>
      </c>
      <c r="L13" s="38"/>
    </row>
    <row r="14" spans="1:12" s="19" customFormat="1" ht="28.5" customHeight="1">
      <c r="A14" s="41"/>
      <c r="B14" s="42" t="s">
        <v>180</v>
      </c>
      <c r="C14" s="43" t="s">
        <v>192</v>
      </c>
      <c r="D14" s="58" t="s">
        <v>20</v>
      </c>
      <c r="E14" s="58" t="s">
        <v>21</v>
      </c>
      <c r="F14" s="58" t="s">
        <v>22</v>
      </c>
      <c r="G14" s="58" t="s">
        <v>23</v>
      </c>
      <c r="H14" s="58" t="s">
        <v>3</v>
      </c>
      <c r="I14" s="58" t="s">
        <v>24</v>
      </c>
      <c r="J14" s="58" t="s">
        <v>25</v>
      </c>
      <c r="K14" s="26" t="s">
        <v>28</v>
      </c>
      <c r="L14" s="26" t="s">
        <v>29</v>
      </c>
    </row>
    <row r="15" spans="1:11" s="19" customFormat="1" ht="12.75" customHeight="1">
      <c r="A15" s="24"/>
      <c r="B15" s="25"/>
      <c r="C15" s="25"/>
      <c r="D15" s="23"/>
      <c r="J15" s="25"/>
      <c r="K15" s="23"/>
    </row>
    <row r="16" spans="1:12" s="19" customFormat="1" ht="12.75" customHeight="1">
      <c r="A16" s="25" t="s">
        <v>0</v>
      </c>
      <c r="B16" s="44">
        <f>SUM(B17:B42)</f>
        <v>469439</v>
      </c>
      <c r="C16" s="44">
        <f>SUM(D16:J16)+SUM(K16)+SUM(L16)</f>
        <v>499455</v>
      </c>
      <c r="D16" s="44">
        <f>SUM(D17:D42)</f>
        <v>5141</v>
      </c>
      <c r="E16" s="44">
        <f>SUM(E17:E42)</f>
        <v>49555</v>
      </c>
      <c r="F16" s="44">
        <f>SUM(F17:F42)</f>
        <v>180786</v>
      </c>
      <c r="G16" s="44">
        <f>SUM(G17:G42)</f>
        <v>143184</v>
      </c>
      <c r="H16" s="44">
        <f>SUM(H17:H42)</f>
        <v>38555</v>
      </c>
      <c r="I16" s="44">
        <f>SUM(I17:I42)</f>
        <v>66992</v>
      </c>
      <c r="J16" s="44">
        <f>SUM(J17:J42)</f>
        <v>7272</v>
      </c>
      <c r="K16" s="44">
        <f>SUM(K17:K42)</f>
        <v>4393</v>
      </c>
      <c r="L16" s="44">
        <f>SUM(L17:L42)</f>
        <v>3577</v>
      </c>
    </row>
    <row r="17" spans="1:12" s="19" customFormat="1" ht="12.75" customHeight="1">
      <c r="A17" s="27" t="s">
        <v>234</v>
      </c>
      <c r="B17" s="20">
        <v>4103</v>
      </c>
      <c r="C17" s="44">
        <f>SUM(D17:J17)+SUM(K17)+SUM(L17)</f>
        <v>5977</v>
      </c>
      <c r="D17" s="20" t="s">
        <v>1</v>
      </c>
      <c r="E17" s="20" t="s">
        <v>1</v>
      </c>
      <c r="F17" s="20">
        <v>1862</v>
      </c>
      <c r="G17" s="20">
        <v>2899</v>
      </c>
      <c r="H17" s="20">
        <v>1216</v>
      </c>
      <c r="I17" s="20" t="s">
        <v>1</v>
      </c>
      <c r="J17" s="20" t="s">
        <v>1</v>
      </c>
      <c r="K17" s="20" t="s">
        <v>1</v>
      </c>
      <c r="L17" s="20" t="s">
        <v>1</v>
      </c>
    </row>
    <row r="18" spans="1:12" ht="12.75">
      <c r="A18" s="27" t="s">
        <v>235</v>
      </c>
      <c r="B18" s="44">
        <v>16532</v>
      </c>
      <c r="C18" s="44">
        <f aca="true" t="shared" si="0" ref="C18:C42">SUM(D18:J18)+SUM(K18)+SUM(L18)</f>
        <v>16532</v>
      </c>
      <c r="D18" s="20" t="s">
        <v>1</v>
      </c>
      <c r="E18" s="20">
        <v>218</v>
      </c>
      <c r="F18" s="20">
        <v>2516</v>
      </c>
      <c r="G18" s="20">
        <v>4937</v>
      </c>
      <c r="H18" s="20">
        <v>1509</v>
      </c>
      <c r="I18" s="20">
        <v>76</v>
      </c>
      <c r="J18" s="20">
        <v>7234</v>
      </c>
      <c r="K18" s="20" t="s">
        <v>1</v>
      </c>
      <c r="L18" s="20">
        <v>42</v>
      </c>
    </row>
    <row r="19" spans="1:12" ht="12.75">
      <c r="A19" s="27" t="s">
        <v>236</v>
      </c>
      <c r="B19" s="44">
        <v>8963</v>
      </c>
      <c r="C19" s="44">
        <f t="shared" si="0"/>
        <v>11294</v>
      </c>
      <c r="D19" s="20" t="s">
        <v>1</v>
      </c>
      <c r="E19" s="20" t="s">
        <v>1</v>
      </c>
      <c r="F19" s="20">
        <v>3373</v>
      </c>
      <c r="G19" s="20" t="s">
        <v>1</v>
      </c>
      <c r="H19" s="20">
        <v>3708</v>
      </c>
      <c r="I19" s="20">
        <v>4213</v>
      </c>
      <c r="J19" s="20" t="s">
        <v>1</v>
      </c>
      <c r="K19" s="20" t="s">
        <v>1</v>
      </c>
      <c r="L19" s="20" t="s">
        <v>1</v>
      </c>
    </row>
    <row r="20" spans="1:12" ht="12.75">
      <c r="A20" s="27" t="s">
        <v>237</v>
      </c>
      <c r="B20" s="20">
        <v>3945</v>
      </c>
      <c r="C20" s="44">
        <f t="shared" si="0"/>
        <v>3945</v>
      </c>
      <c r="D20" s="20" t="s">
        <v>1</v>
      </c>
      <c r="E20" s="20" t="s">
        <v>1</v>
      </c>
      <c r="F20" s="20">
        <v>3945</v>
      </c>
      <c r="G20" s="20" t="s">
        <v>1</v>
      </c>
      <c r="H20" s="20" t="s">
        <v>1</v>
      </c>
      <c r="I20" s="20" t="s">
        <v>1</v>
      </c>
      <c r="J20" s="20" t="s">
        <v>1</v>
      </c>
      <c r="K20" s="20" t="s">
        <v>1</v>
      </c>
      <c r="L20" s="20" t="s">
        <v>1</v>
      </c>
    </row>
    <row r="21" spans="1:12" ht="12.75">
      <c r="A21" s="27" t="s">
        <v>238</v>
      </c>
      <c r="B21" s="44">
        <v>13122</v>
      </c>
      <c r="C21" s="44">
        <f t="shared" si="0"/>
        <v>13122</v>
      </c>
      <c r="D21" s="20" t="s">
        <v>1</v>
      </c>
      <c r="E21" s="20">
        <v>302</v>
      </c>
      <c r="F21" s="20">
        <v>9886</v>
      </c>
      <c r="G21" s="20">
        <v>539</v>
      </c>
      <c r="H21" s="20">
        <v>114</v>
      </c>
      <c r="I21" s="20">
        <v>269</v>
      </c>
      <c r="J21" s="20" t="s">
        <v>1</v>
      </c>
      <c r="K21" s="20">
        <v>256</v>
      </c>
      <c r="L21" s="20">
        <v>1756</v>
      </c>
    </row>
    <row r="22" spans="1:12" ht="12.75">
      <c r="A22" s="27" t="s">
        <v>11</v>
      </c>
      <c r="B22" s="44">
        <v>25984</v>
      </c>
      <c r="C22" s="44">
        <f t="shared" si="0"/>
        <v>42515</v>
      </c>
      <c r="D22" s="20">
        <v>1258</v>
      </c>
      <c r="E22" s="20">
        <v>30114</v>
      </c>
      <c r="F22" s="20">
        <v>632</v>
      </c>
      <c r="G22" s="20">
        <v>746</v>
      </c>
      <c r="H22" s="20">
        <v>1001</v>
      </c>
      <c r="I22" s="20">
        <v>5814</v>
      </c>
      <c r="J22" s="20" t="s">
        <v>1</v>
      </c>
      <c r="K22" s="20">
        <v>2321</v>
      </c>
      <c r="L22" s="20">
        <v>629</v>
      </c>
    </row>
    <row r="23" spans="1:12" ht="12.75">
      <c r="A23" s="27" t="s">
        <v>10</v>
      </c>
      <c r="B23" s="20">
        <v>51163</v>
      </c>
      <c r="C23" s="44">
        <f t="shared" si="0"/>
        <v>51422</v>
      </c>
      <c r="D23" s="20" t="s">
        <v>1</v>
      </c>
      <c r="E23" s="20" t="s">
        <v>1</v>
      </c>
      <c r="F23" s="20">
        <v>50577</v>
      </c>
      <c r="G23" s="20" t="s">
        <v>1</v>
      </c>
      <c r="H23" s="20" t="s">
        <v>1</v>
      </c>
      <c r="I23" s="20">
        <v>586</v>
      </c>
      <c r="J23" s="20" t="s">
        <v>1</v>
      </c>
      <c r="K23" s="20">
        <v>259</v>
      </c>
      <c r="L23" s="20" t="s">
        <v>1</v>
      </c>
    </row>
    <row r="24" spans="1:12" ht="12.75">
      <c r="A24" s="27" t="s">
        <v>12</v>
      </c>
      <c r="B24" s="44">
        <v>52981</v>
      </c>
      <c r="C24" s="44">
        <f t="shared" si="0"/>
        <v>52981</v>
      </c>
      <c r="D24" s="20">
        <v>405</v>
      </c>
      <c r="E24" s="20">
        <v>823</v>
      </c>
      <c r="F24" s="20">
        <v>13037</v>
      </c>
      <c r="G24" s="20">
        <v>14496</v>
      </c>
      <c r="H24" s="20">
        <v>10740</v>
      </c>
      <c r="I24" s="20">
        <v>12082</v>
      </c>
      <c r="J24" s="20">
        <v>4</v>
      </c>
      <c r="K24" s="20">
        <v>802</v>
      </c>
      <c r="L24" s="20">
        <v>592</v>
      </c>
    </row>
    <row r="25" spans="1:12" ht="12.75">
      <c r="A25" s="27" t="s">
        <v>239</v>
      </c>
      <c r="B25" s="44">
        <v>600</v>
      </c>
      <c r="C25" s="44">
        <f t="shared" si="0"/>
        <v>1233</v>
      </c>
      <c r="D25" s="20" t="s">
        <v>1</v>
      </c>
      <c r="E25" s="20">
        <v>25</v>
      </c>
      <c r="F25" s="20">
        <v>690</v>
      </c>
      <c r="G25" s="20">
        <v>170</v>
      </c>
      <c r="H25" s="20">
        <v>205</v>
      </c>
      <c r="I25" s="20">
        <v>40</v>
      </c>
      <c r="J25" s="20" t="s">
        <v>1</v>
      </c>
      <c r="K25" s="20" t="s">
        <v>1</v>
      </c>
      <c r="L25" s="20">
        <v>103</v>
      </c>
    </row>
    <row r="26" spans="1:12" ht="12.75">
      <c r="A26" s="27" t="s">
        <v>14</v>
      </c>
      <c r="B26" s="44">
        <v>3649</v>
      </c>
      <c r="C26" s="44">
        <f t="shared" si="0"/>
        <v>3863</v>
      </c>
      <c r="D26" s="20" t="s">
        <v>1</v>
      </c>
      <c r="E26" s="20" t="s">
        <v>1</v>
      </c>
      <c r="F26" s="20">
        <v>3670</v>
      </c>
      <c r="G26" s="20" t="s">
        <v>1</v>
      </c>
      <c r="H26" s="20" t="s">
        <v>1</v>
      </c>
      <c r="I26" s="20">
        <v>176</v>
      </c>
      <c r="J26" s="20" t="s">
        <v>1</v>
      </c>
      <c r="K26" s="20">
        <v>17</v>
      </c>
      <c r="L26" s="20" t="s">
        <v>1</v>
      </c>
    </row>
    <row r="27" spans="1:12" ht="12.75">
      <c r="A27" s="27" t="s">
        <v>13</v>
      </c>
      <c r="B27" s="44">
        <v>1528</v>
      </c>
      <c r="C27" s="44">
        <f t="shared" si="0"/>
        <v>1565</v>
      </c>
      <c r="D27" s="20" t="s">
        <v>1</v>
      </c>
      <c r="E27" s="20">
        <v>610</v>
      </c>
      <c r="F27" s="20">
        <v>220</v>
      </c>
      <c r="G27" s="20">
        <v>85</v>
      </c>
      <c r="H27" s="20">
        <v>95</v>
      </c>
      <c r="I27" s="20">
        <v>518</v>
      </c>
      <c r="J27" s="20" t="s">
        <v>1</v>
      </c>
      <c r="K27" s="20">
        <v>37</v>
      </c>
      <c r="L27" s="20" t="s">
        <v>1</v>
      </c>
    </row>
    <row r="28" spans="1:10" ht="12.75">
      <c r="A28" s="27" t="s">
        <v>240</v>
      </c>
      <c r="B28" s="34"/>
      <c r="C28" s="44"/>
      <c r="D28" s="20"/>
      <c r="E28" s="20"/>
      <c r="J28" s="20"/>
    </row>
    <row r="29" spans="1:12" ht="12.75">
      <c r="A29" s="21" t="s">
        <v>241</v>
      </c>
      <c r="B29" s="45">
        <v>35360</v>
      </c>
      <c r="C29" s="44">
        <f t="shared" si="0"/>
        <v>35828</v>
      </c>
      <c r="D29" s="20">
        <v>460</v>
      </c>
      <c r="E29" s="20">
        <v>582</v>
      </c>
      <c r="F29" s="20">
        <v>2960</v>
      </c>
      <c r="G29" s="20">
        <v>20455</v>
      </c>
      <c r="H29" s="20">
        <v>1464</v>
      </c>
      <c r="I29" s="20">
        <v>9439</v>
      </c>
      <c r="J29" s="20" t="s">
        <v>1</v>
      </c>
      <c r="K29" s="44">
        <v>181</v>
      </c>
      <c r="L29" s="44">
        <v>287</v>
      </c>
    </row>
    <row r="30" spans="1:12" ht="12.75">
      <c r="A30" s="21" t="s">
        <v>242</v>
      </c>
      <c r="B30" s="44">
        <v>49406</v>
      </c>
      <c r="C30" s="44">
        <f t="shared" si="0"/>
        <v>52287</v>
      </c>
      <c r="D30" s="20">
        <v>823</v>
      </c>
      <c r="E30" s="20">
        <v>3111</v>
      </c>
      <c r="F30" s="20">
        <v>8452</v>
      </c>
      <c r="G30" s="20">
        <v>29725</v>
      </c>
      <c r="H30" s="20">
        <v>5151</v>
      </c>
      <c r="I30" s="20">
        <v>5025</v>
      </c>
      <c r="J30" s="20" t="s">
        <v>1</v>
      </c>
      <c r="K30" s="20" t="s">
        <v>1</v>
      </c>
      <c r="L30" s="20" t="s">
        <v>1</v>
      </c>
    </row>
    <row r="31" spans="1:12" ht="12.75">
      <c r="A31" s="21" t="s">
        <v>243</v>
      </c>
      <c r="B31" s="45">
        <v>52000</v>
      </c>
      <c r="C31" s="44">
        <f t="shared" si="0"/>
        <v>57218</v>
      </c>
      <c r="D31" s="20">
        <v>580</v>
      </c>
      <c r="E31" s="20">
        <v>830</v>
      </c>
      <c r="F31" s="20">
        <v>14009</v>
      </c>
      <c r="G31" s="20">
        <v>30250</v>
      </c>
      <c r="H31" s="20">
        <v>2094</v>
      </c>
      <c r="I31" s="20">
        <v>9455</v>
      </c>
      <c r="J31" s="20" t="s">
        <v>1</v>
      </c>
      <c r="K31" s="20" t="s">
        <v>1</v>
      </c>
      <c r="L31" s="20" t="s">
        <v>1</v>
      </c>
    </row>
    <row r="32" spans="1:12" ht="12.75">
      <c r="A32" s="21" t="s">
        <v>244</v>
      </c>
      <c r="B32" s="45">
        <v>14579</v>
      </c>
      <c r="C32" s="44">
        <f t="shared" si="0"/>
        <v>14579</v>
      </c>
      <c r="D32" s="20">
        <v>198</v>
      </c>
      <c r="E32" s="20">
        <v>237</v>
      </c>
      <c r="F32" s="20">
        <v>1982</v>
      </c>
      <c r="G32" s="20">
        <v>10595</v>
      </c>
      <c r="H32" s="20">
        <v>867</v>
      </c>
      <c r="I32" s="20">
        <v>675</v>
      </c>
      <c r="J32" s="20" t="s">
        <v>1</v>
      </c>
      <c r="K32" s="20">
        <v>2</v>
      </c>
      <c r="L32" s="20">
        <v>23</v>
      </c>
    </row>
    <row r="33" spans="1:12" ht="12.75">
      <c r="A33" s="21" t="s">
        <v>245</v>
      </c>
      <c r="B33" s="44">
        <v>38027</v>
      </c>
      <c r="C33" s="44">
        <f t="shared" si="0"/>
        <v>38027</v>
      </c>
      <c r="D33" s="20">
        <v>1020</v>
      </c>
      <c r="E33" s="20">
        <v>3249</v>
      </c>
      <c r="F33" s="20">
        <v>7093</v>
      </c>
      <c r="G33" s="20">
        <v>15501</v>
      </c>
      <c r="H33" s="20">
        <v>2865</v>
      </c>
      <c r="I33" s="20">
        <v>8299</v>
      </c>
      <c r="J33" s="20" t="s">
        <v>1</v>
      </c>
      <c r="K33" s="20" t="s">
        <v>1</v>
      </c>
      <c r="L33" s="20" t="s">
        <v>1</v>
      </c>
    </row>
    <row r="34" spans="1:12" ht="12.75">
      <c r="A34" s="27" t="s">
        <v>246</v>
      </c>
      <c r="B34" s="45">
        <v>30</v>
      </c>
      <c r="C34" s="44">
        <f t="shared" si="0"/>
        <v>34</v>
      </c>
      <c r="D34" s="20">
        <v>1</v>
      </c>
      <c r="E34" s="20">
        <v>1</v>
      </c>
      <c r="F34" s="20">
        <v>3</v>
      </c>
      <c r="G34" s="20">
        <v>16</v>
      </c>
      <c r="H34" s="20">
        <v>12</v>
      </c>
      <c r="I34" s="20" t="s">
        <v>1</v>
      </c>
      <c r="J34" s="20">
        <v>1</v>
      </c>
      <c r="K34" s="20" t="s">
        <v>1</v>
      </c>
      <c r="L34" s="20" t="s">
        <v>1</v>
      </c>
    </row>
    <row r="35" spans="1:12" ht="12.75">
      <c r="A35" s="27" t="s">
        <v>247</v>
      </c>
      <c r="B35" s="45">
        <v>38</v>
      </c>
      <c r="C35" s="44">
        <f t="shared" si="0"/>
        <v>122</v>
      </c>
      <c r="D35" s="20" t="s">
        <v>1</v>
      </c>
      <c r="E35" s="20" t="s">
        <v>1</v>
      </c>
      <c r="F35" s="20" t="s">
        <v>1</v>
      </c>
      <c r="G35" s="20">
        <v>67</v>
      </c>
      <c r="H35" s="20">
        <v>11</v>
      </c>
      <c r="I35" s="20">
        <v>12</v>
      </c>
      <c r="J35" s="20">
        <v>32</v>
      </c>
      <c r="K35" s="20" t="s">
        <v>1</v>
      </c>
      <c r="L35" s="20" t="s">
        <v>1</v>
      </c>
    </row>
    <row r="36" spans="1:12" ht="12.75">
      <c r="A36" s="27" t="s">
        <v>248</v>
      </c>
      <c r="B36" s="45">
        <v>1700</v>
      </c>
      <c r="C36" s="44">
        <f t="shared" si="0"/>
        <v>2035</v>
      </c>
      <c r="D36" s="20" t="s">
        <v>1</v>
      </c>
      <c r="E36" s="20">
        <v>56</v>
      </c>
      <c r="F36" s="20">
        <v>890</v>
      </c>
      <c r="G36" s="20">
        <v>1007</v>
      </c>
      <c r="H36" s="20">
        <v>42</v>
      </c>
      <c r="I36" s="20">
        <v>8</v>
      </c>
      <c r="J36" s="20">
        <v>1</v>
      </c>
      <c r="K36" s="20">
        <v>25</v>
      </c>
      <c r="L36" s="20">
        <v>6</v>
      </c>
    </row>
    <row r="37" spans="1:12" ht="12.75">
      <c r="A37" s="27" t="s">
        <v>249</v>
      </c>
      <c r="B37" s="45">
        <v>2104</v>
      </c>
      <c r="C37" s="44">
        <f t="shared" si="0"/>
        <v>4793</v>
      </c>
      <c r="D37" s="20">
        <v>68</v>
      </c>
      <c r="E37" s="20">
        <v>64</v>
      </c>
      <c r="F37" s="20">
        <v>392</v>
      </c>
      <c r="G37" s="20">
        <v>384</v>
      </c>
      <c r="H37" s="20">
        <v>3037</v>
      </c>
      <c r="I37" s="20">
        <v>404</v>
      </c>
      <c r="J37" s="20" t="s">
        <v>1</v>
      </c>
      <c r="K37" s="20">
        <v>339</v>
      </c>
      <c r="L37" s="20">
        <v>105</v>
      </c>
    </row>
    <row r="38" spans="1:12" ht="12.75">
      <c r="A38" s="27" t="s">
        <v>250</v>
      </c>
      <c r="B38" s="20">
        <v>477</v>
      </c>
      <c r="C38" s="44">
        <f t="shared" si="0"/>
        <v>665</v>
      </c>
      <c r="D38" s="20" t="s">
        <v>1</v>
      </c>
      <c r="E38" s="20">
        <v>19</v>
      </c>
      <c r="F38" s="20">
        <v>146</v>
      </c>
      <c r="G38" s="20">
        <v>81</v>
      </c>
      <c r="H38" s="20">
        <v>265</v>
      </c>
      <c r="I38" s="20">
        <v>11</v>
      </c>
      <c r="J38" s="20" t="s">
        <v>1</v>
      </c>
      <c r="K38" s="20">
        <v>143</v>
      </c>
      <c r="L38" s="20" t="s">
        <v>1</v>
      </c>
    </row>
    <row r="39" spans="1:12" ht="12.75">
      <c r="A39" s="27" t="s">
        <v>251</v>
      </c>
      <c r="B39" s="20">
        <v>76748</v>
      </c>
      <c r="C39" s="44">
        <f t="shared" si="0"/>
        <v>72246</v>
      </c>
      <c r="D39" s="20">
        <v>328</v>
      </c>
      <c r="E39" s="20">
        <v>5602</v>
      </c>
      <c r="F39" s="20">
        <v>43382</v>
      </c>
      <c r="G39" s="20">
        <v>9835</v>
      </c>
      <c r="H39" s="20">
        <v>3381</v>
      </c>
      <c r="I39" s="20">
        <v>9718</v>
      </c>
      <c r="J39" s="20" t="s">
        <v>1</v>
      </c>
      <c r="K39" s="20" t="s">
        <v>1</v>
      </c>
      <c r="L39" s="20" t="s">
        <v>1</v>
      </c>
    </row>
    <row r="40" spans="1:12" ht="12.75">
      <c r="A40" s="27" t="s">
        <v>75</v>
      </c>
      <c r="B40" s="20">
        <v>236</v>
      </c>
      <c r="C40" s="44">
        <f t="shared" si="0"/>
        <v>370</v>
      </c>
      <c r="D40" s="20" t="s">
        <v>1</v>
      </c>
      <c r="E40" s="20" t="s">
        <v>1</v>
      </c>
      <c r="F40" s="20">
        <v>276</v>
      </c>
      <c r="G40" s="20">
        <v>17</v>
      </c>
      <c r="H40" s="20">
        <v>27</v>
      </c>
      <c r="I40" s="20">
        <v>50</v>
      </c>
      <c r="J40" s="20" t="s">
        <v>1</v>
      </c>
      <c r="K40" s="20" t="s">
        <v>1</v>
      </c>
      <c r="L40" s="20" t="s">
        <v>1</v>
      </c>
    </row>
    <row r="41" spans="1:12" ht="12.75">
      <c r="A41" s="27" t="s">
        <v>252</v>
      </c>
      <c r="B41" s="20">
        <v>12931</v>
      </c>
      <c r="C41" s="44">
        <f t="shared" si="0"/>
        <v>13314</v>
      </c>
      <c r="D41" s="20" t="s">
        <v>1</v>
      </c>
      <c r="E41" s="20">
        <v>3712</v>
      </c>
      <c r="F41" s="20">
        <v>7394</v>
      </c>
      <c r="G41" s="20">
        <v>1379</v>
      </c>
      <c r="H41" s="20">
        <v>751</v>
      </c>
      <c r="I41" s="20">
        <v>78</v>
      </c>
      <c r="J41" s="20" t="s">
        <v>1</v>
      </c>
      <c r="K41" s="20" t="s">
        <v>1</v>
      </c>
      <c r="L41" s="20" t="s">
        <v>1</v>
      </c>
    </row>
    <row r="42" spans="1:12" ht="12.75">
      <c r="A42" s="31" t="s">
        <v>15</v>
      </c>
      <c r="B42" s="28">
        <v>3233</v>
      </c>
      <c r="C42" s="47">
        <f t="shared" si="0"/>
        <v>3488</v>
      </c>
      <c r="D42" s="28" t="s">
        <v>1</v>
      </c>
      <c r="E42" s="28" t="s">
        <v>1</v>
      </c>
      <c r="F42" s="28">
        <v>3399</v>
      </c>
      <c r="G42" s="28" t="s">
        <v>1</v>
      </c>
      <c r="H42" s="28" t="s">
        <v>1</v>
      </c>
      <c r="I42" s="28">
        <v>44</v>
      </c>
      <c r="J42" s="28" t="s">
        <v>1</v>
      </c>
      <c r="K42" s="28">
        <v>11</v>
      </c>
      <c r="L42" s="28">
        <v>34</v>
      </c>
    </row>
    <row r="43" spans="1:3" ht="12.75">
      <c r="A43" s="1"/>
      <c r="B43" s="13"/>
      <c r="C43" s="19"/>
    </row>
    <row r="44" spans="1:3" ht="12.75">
      <c r="A44" s="2" t="s">
        <v>230</v>
      </c>
      <c r="B44" s="13"/>
      <c r="C44" s="19"/>
    </row>
    <row r="48" spans="1:3" ht="31.5">
      <c r="A48" s="4" t="s">
        <v>71</v>
      </c>
      <c r="B48" s="5"/>
      <c r="C48" s="5"/>
    </row>
    <row r="49" spans="1:3" s="19" customFormat="1" ht="12.75" customHeight="1">
      <c r="A49" s="6"/>
      <c r="B49" s="7">
        <v>1930</v>
      </c>
      <c r="C49" s="18"/>
    </row>
    <row r="50" spans="1:2" s="19" customFormat="1" ht="12.75" customHeight="1">
      <c r="A50" s="8"/>
      <c r="B50" s="9"/>
    </row>
    <row r="51" spans="1:2" s="19" customFormat="1" ht="12.75" customHeight="1">
      <c r="A51" s="10" t="s">
        <v>0</v>
      </c>
      <c r="B51" s="11">
        <f>SUM(B52:B57)</f>
        <v>2652</v>
      </c>
    </row>
    <row r="52" spans="1:2" s="19" customFormat="1" ht="12.75" customHeight="1">
      <c r="A52" s="27" t="s">
        <v>30</v>
      </c>
      <c r="B52" s="11">
        <v>1900</v>
      </c>
    </row>
    <row r="53" spans="1:2" s="19" customFormat="1" ht="12.75" customHeight="1">
      <c r="A53" s="27" t="s">
        <v>31</v>
      </c>
      <c r="B53" s="11">
        <v>436</v>
      </c>
    </row>
    <row r="54" spans="1:2" s="19" customFormat="1" ht="12.75" customHeight="1">
      <c r="A54" s="27" t="s">
        <v>32</v>
      </c>
      <c r="B54" s="11">
        <v>260</v>
      </c>
    </row>
    <row r="55" spans="1:2" s="19" customFormat="1" ht="12.75" customHeight="1">
      <c r="A55" s="27" t="s">
        <v>33</v>
      </c>
      <c r="B55" s="11">
        <v>21</v>
      </c>
    </row>
    <row r="56" spans="1:2" s="19" customFormat="1" ht="12.75" customHeight="1">
      <c r="A56" s="27" t="s">
        <v>34</v>
      </c>
      <c r="B56" s="11">
        <v>10</v>
      </c>
    </row>
    <row r="57" spans="1:2" s="19" customFormat="1" ht="12.75" customHeight="1">
      <c r="A57" s="31" t="s">
        <v>35</v>
      </c>
      <c r="B57" s="22">
        <v>25</v>
      </c>
    </row>
    <row r="58" spans="1:2" s="19" customFormat="1" ht="12.75" customHeight="1">
      <c r="A58" s="10"/>
      <c r="B58" s="11"/>
    </row>
    <row r="59" spans="1:3" ht="12.75">
      <c r="A59" s="2" t="s">
        <v>230</v>
      </c>
      <c r="B59" s="13"/>
      <c r="C59" s="19"/>
    </row>
    <row r="63" spans="1:2" ht="15.75">
      <c r="A63" s="4" t="s">
        <v>36</v>
      </c>
      <c r="B63" s="5"/>
    </row>
    <row r="64" spans="1:2" ht="12.75" customHeight="1">
      <c r="A64" s="6"/>
      <c r="B64" s="7">
        <v>1930</v>
      </c>
    </row>
    <row r="65" spans="1:2" ht="12.75" customHeight="1">
      <c r="A65" s="8"/>
      <c r="B65" s="9"/>
    </row>
    <row r="66" spans="1:2" ht="12.75">
      <c r="A66" s="10" t="s">
        <v>0</v>
      </c>
      <c r="B66" s="11">
        <f>SUM(B67:B70)</f>
        <v>6898</v>
      </c>
    </row>
    <row r="67" spans="1:2" ht="12.75">
      <c r="A67" s="27" t="s">
        <v>30</v>
      </c>
      <c r="B67" s="11">
        <v>3000</v>
      </c>
    </row>
    <row r="68" spans="1:2" ht="12.75">
      <c r="A68" s="27" t="s">
        <v>31</v>
      </c>
      <c r="B68" s="11">
        <v>3820</v>
      </c>
    </row>
    <row r="69" spans="1:2" ht="12.75">
      <c r="A69" s="27" t="s">
        <v>33</v>
      </c>
      <c r="B69" s="11">
        <v>38</v>
      </c>
    </row>
    <row r="70" spans="1:2" ht="12.75">
      <c r="A70" s="31" t="s">
        <v>35</v>
      </c>
      <c r="B70" s="22">
        <v>40</v>
      </c>
    </row>
    <row r="71" spans="1:2" ht="12.75">
      <c r="A71" s="10"/>
      <c r="B71" s="11"/>
    </row>
    <row r="72" spans="1:2" ht="12.75">
      <c r="A72" s="2" t="s">
        <v>230</v>
      </c>
      <c r="B72" s="13"/>
    </row>
    <row r="76" spans="1:4" ht="18" customHeight="1">
      <c r="A76" s="50" t="s">
        <v>231</v>
      </c>
      <c r="C76" s="5"/>
      <c r="D76" s="5"/>
    </row>
    <row r="77" spans="1:14" s="49" customFormat="1" ht="15.75" customHeight="1">
      <c r="A77" s="51"/>
      <c r="B77" s="32" t="s">
        <v>0</v>
      </c>
      <c r="C77" s="30" t="s">
        <v>59</v>
      </c>
      <c r="D77" s="30" t="s">
        <v>60</v>
      </c>
      <c r="E77" s="30" t="s">
        <v>61</v>
      </c>
      <c r="F77" s="30" t="s">
        <v>62</v>
      </c>
      <c r="G77" s="30" t="s">
        <v>63</v>
      </c>
      <c r="H77" s="30" t="s">
        <v>64</v>
      </c>
      <c r="I77" s="30" t="s">
        <v>65</v>
      </c>
      <c r="J77" s="30" t="s">
        <v>66</v>
      </c>
      <c r="K77" s="30" t="s">
        <v>67</v>
      </c>
      <c r="L77" s="30" t="s">
        <v>68</v>
      </c>
      <c r="M77" s="30" t="s">
        <v>69</v>
      </c>
      <c r="N77" s="30" t="s">
        <v>70</v>
      </c>
    </row>
    <row r="78" spans="1:5" s="19" customFormat="1" ht="12.75" customHeight="1">
      <c r="A78" s="24"/>
      <c r="C78" s="25"/>
      <c r="D78" s="25"/>
      <c r="E78" s="23"/>
    </row>
    <row r="79" spans="1:14" s="19" customFormat="1" ht="12.75" customHeight="1">
      <c r="A79" s="25" t="s">
        <v>171</v>
      </c>
      <c r="B79" s="13">
        <f>SUM(C79:N79)</f>
        <v>318</v>
      </c>
      <c r="C79" s="20">
        <v>28</v>
      </c>
      <c r="D79" s="20">
        <v>28</v>
      </c>
      <c r="E79" s="20">
        <v>30</v>
      </c>
      <c r="F79" s="20">
        <v>27</v>
      </c>
      <c r="G79" s="20">
        <v>26</v>
      </c>
      <c r="H79" s="20">
        <v>28</v>
      </c>
      <c r="I79" s="20">
        <v>26</v>
      </c>
      <c r="J79" s="20">
        <v>25</v>
      </c>
      <c r="K79" s="20">
        <v>26</v>
      </c>
      <c r="L79" s="20">
        <v>26</v>
      </c>
      <c r="M79" s="20">
        <v>24</v>
      </c>
      <c r="N79" s="20">
        <v>24</v>
      </c>
    </row>
    <row r="80" spans="1:14" s="19" customFormat="1" ht="12.75" customHeight="1">
      <c r="A80" s="27"/>
      <c r="B80" s="13"/>
      <c r="C80" s="44"/>
      <c r="D80" s="44"/>
      <c r="E80" s="20"/>
      <c r="F80" s="20"/>
      <c r="G80" s="20"/>
      <c r="H80" s="20"/>
      <c r="I80" s="20"/>
      <c r="J80" s="20"/>
      <c r="K80" s="20"/>
      <c r="L80" s="20"/>
      <c r="M80" s="13"/>
      <c r="N80" s="13"/>
    </row>
    <row r="81" spans="1:14" s="19" customFormat="1" ht="12.75" customHeight="1">
      <c r="A81" s="25" t="s">
        <v>102</v>
      </c>
      <c r="B81" s="13">
        <f>SUM(C81:N81)</f>
        <v>305371</v>
      </c>
      <c r="C81" s="20">
        <v>30650</v>
      </c>
      <c r="D81" s="44">
        <v>26112</v>
      </c>
      <c r="E81" s="20">
        <v>26651</v>
      </c>
      <c r="F81" s="20">
        <v>32579</v>
      </c>
      <c r="G81" s="20">
        <v>23172</v>
      </c>
      <c r="H81" s="20">
        <v>29564</v>
      </c>
      <c r="I81" s="20">
        <v>20853</v>
      </c>
      <c r="J81" s="20">
        <v>19789</v>
      </c>
      <c r="K81" s="20">
        <v>19811</v>
      </c>
      <c r="L81" s="20">
        <v>21701</v>
      </c>
      <c r="M81" s="13">
        <v>26453</v>
      </c>
      <c r="N81" s="13">
        <v>28036</v>
      </c>
    </row>
    <row r="82" spans="1:14" ht="12.75">
      <c r="A82" s="25" t="s">
        <v>135</v>
      </c>
      <c r="B82" s="13">
        <f>+B102+B110</f>
        <v>204894</v>
      </c>
      <c r="C82" s="13">
        <f>+C102+C110</f>
        <v>24591</v>
      </c>
      <c r="D82" s="13">
        <f aca="true" t="shared" si="1" ref="D82:N82">+D102+D110</f>
        <v>20275</v>
      </c>
      <c r="E82" s="13">
        <f t="shared" si="1"/>
        <v>19401</v>
      </c>
      <c r="F82" s="13">
        <f t="shared" si="1"/>
        <v>18742</v>
      </c>
      <c r="G82" s="13">
        <f t="shared" si="1"/>
        <v>16714</v>
      </c>
      <c r="H82" s="13">
        <f t="shared" si="1"/>
        <v>18919</v>
      </c>
      <c r="I82" s="13">
        <f t="shared" si="1"/>
        <v>14736</v>
      </c>
      <c r="J82" s="13">
        <f t="shared" si="1"/>
        <v>15054</v>
      </c>
      <c r="K82" s="13">
        <f t="shared" si="1"/>
        <v>15269</v>
      </c>
      <c r="L82" s="13">
        <f t="shared" si="1"/>
        <v>14718</v>
      </c>
      <c r="M82" s="13">
        <f t="shared" si="1"/>
        <v>12816</v>
      </c>
      <c r="N82" s="13">
        <f t="shared" si="1"/>
        <v>13659</v>
      </c>
    </row>
    <row r="83" spans="1:14" ht="12.75">
      <c r="A83" s="27" t="s">
        <v>153</v>
      </c>
      <c r="B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1:14" ht="12.75">
      <c r="A84" s="21" t="s">
        <v>136</v>
      </c>
      <c r="B84" s="13">
        <f aca="true" t="shared" si="2" ref="B84:B109">SUM(C84:N84)</f>
        <v>191170</v>
      </c>
      <c r="C84" s="13">
        <f>SUM(C85:C91)</f>
        <v>23788</v>
      </c>
      <c r="D84" s="13">
        <f aca="true" t="shared" si="3" ref="D84:N84">SUM(D85:D91)</f>
        <v>18983</v>
      </c>
      <c r="E84" s="13">
        <f t="shared" si="3"/>
        <v>18038</v>
      </c>
      <c r="F84" s="13">
        <f t="shared" si="3"/>
        <v>17389</v>
      </c>
      <c r="G84" s="13">
        <f t="shared" si="3"/>
        <v>15663</v>
      </c>
      <c r="H84" s="13">
        <f t="shared" si="3"/>
        <v>17795</v>
      </c>
      <c r="I84" s="13">
        <f t="shared" si="3"/>
        <v>13651</v>
      </c>
      <c r="J84" s="13">
        <f t="shared" si="3"/>
        <v>13917</v>
      </c>
      <c r="K84" s="13">
        <f t="shared" si="3"/>
        <v>14015</v>
      </c>
      <c r="L84" s="13">
        <f t="shared" si="3"/>
        <v>13599</v>
      </c>
      <c r="M84" s="13">
        <f t="shared" si="3"/>
        <v>11658</v>
      </c>
      <c r="N84" s="13">
        <f t="shared" si="3"/>
        <v>12674</v>
      </c>
    </row>
    <row r="85" spans="1:14" ht="12.75">
      <c r="A85" s="52" t="s">
        <v>20</v>
      </c>
      <c r="B85" s="13">
        <f t="shared" si="2"/>
        <v>3718</v>
      </c>
      <c r="C85" s="13">
        <v>427</v>
      </c>
      <c r="D85" s="13">
        <v>357</v>
      </c>
      <c r="E85" s="13">
        <v>358</v>
      </c>
      <c r="F85" s="13">
        <v>340</v>
      </c>
      <c r="G85" s="13">
        <v>326</v>
      </c>
      <c r="H85" s="13">
        <v>172</v>
      </c>
      <c r="I85" s="13">
        <v>319</v>
      </c>
      <c r="J85" s="13">
        <v>294</v>
      </c>
      <c r="K85" s="13">
        <v>293</v>
      </c>
      <c r="L85" s="13">
        <v>322</v>
      </c>
      <c r="M85" s="13">
        <v>223</v>
      </c>
      <c r="N85" s="13">
        <v>287</v>
      </c>
    </row>
    <row r="86" spans="1:14" ht="12.75">
      <c r="A86" s="52" t="s">
        <v>21</v>
      </c>
      <c r="B86" s="13">
        <f t="shared" si="2"/>
        <v>9267</v>
      </c>
      <c r="C86" s="13">
        <v>921</v>
      </c>
      <c r="D86" s="13">
        <v>763</v>
      </c>
      <c r="E86" s="13">
        <v>838</v>
      </c>
      <c r="F86" s="13">
        <v>775</v>
      </c>
      <c r="G86" s="13">
        <v>852</v>
      </c>
      <c r="H86" s="13">
        <v>777</v>
      </c>
      <c r="I86" s="13">
        <v>805</v>
      </c>
      <c r="J86" s="13">
        <v>754</v>
      </c>
      <c r="K86" s="13">
        <v>780</v>
      </c>
      <c r="L86" s="13">
        <v>740</v>
      </c>
      <c r="M86" s="13">
        <v>666</v>
      </c>
      <c r="N86" s="13">
        <v>596</v>
      </c>
    </row>
    <row r="87" spans="1:15" ht="12.75">
      <c r="A87" s="52" t="s">
        <v>22</v>
      </c>
      <c r="B87" s="13">
        <f t="shared" si="2"/>
        <v>62679</v>
      </c>
      <c r="C87" s="13">
        <v>7641</v>
      </c>
      <c r="D87" s="13">
        <v>6460</v>
      </c>
      <c r="E87" s="13">
        <v>6507</v>
      </c>
      <c r="F87" s="13">
        <v>5158</v>
      </c>
      <c r="G87" s="13">
        <v>5174</v>
      </c>
      <c r="H87" s="13">
        <v>5880</v>
      </c>
      <c r="I87" s="13">
        <v>4623</v>
      </c>
      <c r="J87" s="13">
        <v>4750</v>
      </c>
      <c r="K87" s="13">
        <v>4507</v>
      </c>
      <c r="L87" s="13">
        <v>4260</v>
      </c>
      <c r="M87" s="13">
        <v>3210</v>
      </c>
      <c r="N87" s="13">
        <v>4509</v>
      </c>
      <c r="O87" s="44"/>
    </row>
    <row r="88" spans="1:14" ht="12.75">
      <c r="A88" s="52" t="s">
        <v>23</v>
      </c>
      <c r="B88" s="13">
        <f t="shared" si="2"/>
        <v>93821</v>
      </c>
      <c r="C88" s="13">
        <v>11990</v>
      </c>
      <c r="D88" s="13">
        <v>9430</v>
      </c>
      <c r="E88" s="13">
        <v>8276</v>
      </c>
      <c r="F88" s="13">
        <v>9320</v>
      </c>
      <c r="G88" s="13">
        <v>7465</v>
      </c>
      <c r="H88" s="13">
        <v>9412</v>
      </c>
      <c r="I88" s="13">
        <v>6252</v>
      </c>
      <c r="J88" s="13">
        <v>6303</v>
      </c>
      <c r="K88" s="13">
        <v>6728</v>
      </c>
      <c r="L88" s="13">
        <v>6594</v>
      </c>
      <c r="M88" s="13">
        <v>5994</v>
      </c>
      <c r="N88" s="13">
        <v>6057</v>
      </c>
    </row>
    <row r="89" spans="1:14" ht="12.75">
      <c r="A89" s="52" t="s">
        <v>3</v>
      </c>
      <c r="B89" s="13">
        <f t="shared" si="2"/>
        <v>8365</v>
      </c>
      <c r="C89" s="13">
        <v>879</v>
      </c>
      <c r="D89" s="13">
        <v>783</v>
      </c>
      <c r="E89" s="13">
        <v>889</v>
      </c>
      <c r="F89" s="13">
        <v>767</v>
      </c>
      <c r="G89" s="13">
        <v>758</v>
      </c>
      <c r="H89" s="13">
        <v>613</v>
      </c>
      <c r="I89" s="13">
        <v>587</v>
      </c>
      <c r="J89" s="13">
        <v>706</v>
      </c>
      <c r="K89" s="13">
        <v>631</v>
      </c>
      <c r="L89" s="13">
        <v>619</v>
      </c>
      <c r="M89" s="13">
        <v>649</v>
      </c>
      <c r="N89" s="13">
        <v>484</v>
      </c>
    </row>
    <row r="90" spans="1:14" ht="12.75">
      <c r="A90" s="52" t="s">
        <v>24</v>
      </c>
      <c r="B90" s="13">
        <f t="shared" si="2"/>
        <v>13020</v>
      </c>
      <c r="C90" s="13">
        <v>1889</v>
      </c>
      <c r="D90" s="13">
        <v>1159</v>
      </c>
      <c r="E90" s="13">
        <v>1144</v>
      </c>
      <c r="F90" s="13">
        <v>1011</v>
      </c>
      <c r="G90" s="13">
        <v>1060</v>
      </c>
      <c r="H90" s="13">
        <v>925</v>
      </c>
      <c r="I90" s="13">
        <v>1043</v>
      </c>
      <c r="J90" s="13">
        <v>1089</v>
      </c>
      <c r="K90" s="13">
        <v>1051</v>
      </c>
      <c r="L90" s="13">
        <v>1041</v>
      </c>
      <c r="M90" s="13">
        <v>894</v>
      </c>
      <c r="N90" s="13">
        <v>714</v>
      </c>
    </row>
    <row r="91" spans="1:14" ht="12.75">
      <c r="A91" s="52" t="s">
        <v>32</v>
      </c>
      <c r="B91" s="13">
        <f t="shared" si="2"/>
        <v>300</v>
      </c>
      <c r="C91" s="13">
        <v>41</v>
      </c>
      <c r="D91" s="13">
        <v>31</v>
      </c>
      <c r="E91" s="13">
        <v>26</v>
      </c>
      <c r="F91" s="13">
        <v>18</v>
      </c>
      <c r="G91" s="13">
        <v>28</v>
      </c>
      <c r="H91" s="13">
        <v>16</v>
      </c>
      <c r="I91" s="13">
        <v>22</v>
      </c>
      <c r="J91" s="13">
        <v>21</v>
      </c>
      <c r="K91" s="13">
        <v>25</v>
      </c>
      <c r="L91" s="13">
        <v>23</v>
      </c>
      <c r="M91" s="13">
        <v>22</v>
      </c>
      <c r="N91" s="13">
        <v>27</v>
      </c>
    </row>
    <row r="92" spans="1:14" ht="12.75">
      <c r="A92" s="21" t="s">
        <v>137</v>
      </c>
      <c r="B92" s="13">
        <f t="shared" si="2"/>
        <v>190570</v>
      </c>
      <c r="C92" s="13">
        <f>SUM(C93:C101)</f>
        <v>23706</v>
      </c>
      <c r="D92" s="13">
        <f aca="true" t="shared" si="4" ref="D92:N92">SUM(D93:D101)</f>
        <v>18921</v>
      </c>
      <c r="E92" s="13">
        <f t="shared" si="4"/>
        <v>17986</v>
      </c>
      <c r="F92" s="13">
        <f t="shared" si="4"/>
        <v>17353</v>
      </c>
      <c r="G92" s="13">
        <f t="shared" si="4"/>
        <v>15607</v>
      </c>
      <c r="H92" s="13">
        <f t="shared" si="4"/>
        <v>17763</v>
      </c>
      <c r="I92" s="13">
        <f t="shared" si="4"/>
        <v>13607</v>
      </c>
      <c r="J92" s="13">
        <f t="shared" si="4"/>
        <v>13875</v>
      </c>
      <c r="K92" s="13">
        <f t="shared" si="4"/>
        <v>13965</v>
      </c>
      <c r="L92" s="13">
        <f t="shared" si="4"/>
        <v>13553</v>
      </c>
      <c r="M92" s="13">
        <f t="shared" si="4"/>
        <v>11614</v>
      </c>
      <c r="N92" s="13">
        <f t="shared" si="4"/>
        <v>12620</v>
      </c>
    </row>
    <row r="93" spans="1:14" ht="12.75">
      <c r="A93" s="52" t="s">
        <v>173</v>
      </c>
      <c r="B93" s="13">
        <f>SUM(C93:N93)</f>
        <v>29</v>
      </c>
      <c r="C93" s="20">
        <v>9</v>
      </c>
      <c r="D93" s="20" t="s">
        <v>1</v>
      </c>
      <c r="E93" s="20" t="s">
        <v>1</v>
      </c>
      <c r="F93" s="20" t="s">
        <v>1</v>
      </c>
      <c r="G93" s="20" t="s">
        <v>1</v>
      </c>
      <c r="H93" s="20" t="s">
        <v>1</v>
      </c>
      <c r="I93" s="20" t="s">
        <v>1</v>
      </c>
      <c r="J93" s="20">
        <v>1</v>
      </c>
      <c r="K93" s="20">
        <v>5</v>
      </c>
      <c r="L93" s="20" t="s">
        <v>1</v>
      </c>
      <c r="M93" s="20" t="s">
        <v>1</v>
      </c>
      <c r="N93" s="20">
        <v>14</v>
      </c>
    </row>
    <row r="94" spans="1:14" ht="12.75">
      <c r="A94" s="52" t="s">
        <v>138</v>
      </c>
      <c r="B94" s="13">
        <f t="shared" si="2"/>
        <v>49</v>
      </c>
      <c r="C94" s="20">
        <v>6</v>
      </c>
      <c r="D94" s="20">
        <v>2</v>
      </c>
      <c r="E94" s="20" t="s">
        <v>1</v>
      </c>
      <c r="F94" s="20">
        <v>5</v>
      </c>
      <c r="G94" s="20" t="s">
        <v>1</v>
      </c>
      <c r="H94" s="20">
        <v>5</v>
      </c>
      <c r="I94" s="20" t="s">
        <v>1</v>
      </c>
      <c r="J94" s="20" t="s">
        <v>1</v>
      </c>
      <c r="K94" s="20" t="s">
        <v>1</v>
      </c>
      <c r="L94" s="20">
        <v>15</v>
      </c>
      <c r="M94" s="20">
        <v>1</v>
      </c>
      <c r="N94" s="20">
        <v>15</v>
      </c>
    </row>
    <row r="95" spans="1:14" ht="12.75">
      <c r="A95" s="52" t="s">
        <v>139</v>
      </c>
      <c r="B95" s="12">
        <f t="shared" si="2"/>
        <v>10</v>
      </c>
      <c r="C95" s="20" t="s">
        <v>1</v>
      </c>
      <c r="D95" s="20">
        <v>5</v>
      </c>
      <c r="E95" s="20" t="s">
        <v>1</v>
      </c>
      <c r="F95" s="20" t="s">
        <v>1</v>
      </c>
      <c r="G95" s="20" t="s">
        <v>1</v>
      </c>
      <c r="H95" s="20" t="s">
        <v>1</v>
      </c>
      <c r="I95" s="20">
        <v>1</v>
      </c>
      <c r="J95" s="20">
        <v>1</v>
      </c>
      <c r="K95" s="20">
        <v>3</v>
      </c>
      <c r="L95" s="20" t="s">
        <v>1</v>
      </c>
      <c r="M95" s="20" t="s">
        <v>1</v>
      </c>
      <c r="N95" s="20" t="s">
        <v>1</v>
      </c>
    </row>
    <row r="96" spans="1:14" ht="12.75">
      <c r="A96" s="52" t="s">
        <v>140</v>
      </c>
      <c r="B96" s="12">
        <f t="shared" si="2"/>
        <v>1403</v>
      </c>
      <c r="C96" s="20">
        <v>196</v>
      </c>
      <c r="D96" s="44">
        <v>173</v>
      </c>
      <c r="E96" s="20">
        <v>143</v>
      </c>
      <c r="F96" s="20">
        <v>186</v>
      </c>
      <c r="G96" s="20">
        <v>164</v>
      </c>
      <c r="H96" s="20">
        <v>193</v>
      </c>
      <c r="I96" s="20">
        <v>25</v>
      </c>
      <c r="J96" s="20">
        <v>16</v>
      </c>
      <c r="K96" s="20">
        <v>70</v>
      </c>
      <c r="L96" s="20">
        <v>95</v>
      </c>
      <c r="M96" s="13">
        <v>54</v>
      </c>
      <c r="N96" s="13">
        <v>88</v>
      </c>
    </row>
    <row r="97" spans="1:14" ht="12.75">
      <c r="A97" s="52" t="s">
        <v>141</v>
      </c>
      <c r="B97" s="12">
        <f t="shared" si="2"/>
        <v>185641</v>
      </c>
      <c r="C97" s="45">
        <v>22917</v>
      </c>
      <c r="D97" s="44">
        <v>18534</v>
      </c>
      <c r="E97" s="20">
        <v>17628</v>
      </c>
      <c r="F97" s="20">
        <v>16937</v>
      </c>
      <c r="G97" s="20">
        <v>15147</v>
      </c>
      <c r="H97" s="20">
        <v>17264</v>
      </c>
      <c r="I97" s="20">
        <v>13262</v>
      </c>
      <c r="J97" s="20">
        <v>13606</v>
      </c>
      <c r="K97" s="20">
        <v>13627</v>
      </c>
      <c r="L97" s="20">
        <v>13148</v>
      </c>
      <c r="M97" s="13">
        <v>11311</v>
      </c>
      <c r="N97" s="13">
        <v>12260</v>
      </c>
    </row>
    <row r="98" spans="1:14" ht="12.75">
      <c r="A98" s="52" t="s">
        <v>142</v>
      </c>
      <c r="B98" s="12">
        <f t="shared" si="2"/>
        <v>345</v>
      </c>
      <c r="C98" s="45">
        <v>32</v>
      </c>
      <c r="D98" s="44">
        <v>16</v>
      </c>
      <c r="E98" s="20">
        <v>32</v>
      </c>
      <c r="F98" s="20">
        <v>24</v>
      </c>
      <c r="G98" s="20">
        <v>24</v>
      </c>
      <c r="H98" s="20">
        <v>33</v>
      </c>
      <c r="I98" s="20">
        <v>25</v>
      </c>
      <c r="J98" s="20">
        <v>28</v>
      </c>
      <c r="K98" s="20">
        <v>43</v>
      </c>
      <c r="L98" s="20">
        <v>41</v>
      </c>
      <c r="M98" s="13">
        <v>21</v>
      </c>
      <c r="N98" s="13">
        <v>26</v>
      </c>
    </row>
    <row r="99" spans="1:14" ht="12.75">
      <c r="A99" s="52" t="s">
        <v>143</v>
      </c>
      <c r="B99" s="12">
        <f t="shared" si="2"/>
        <v>2408</v>
      </c>
      <c r="C99" s="44">
        <v>441</v>
      </c>
      <c r="D99" s="44">
        <v>161</v>
      </c>
      <c r="E99" s="20">
        <v>158</v>
      </c>
      <c r="F99" s="20">
        <v>150</v>
      </c>
      <c r="G99" s="20">
        <v>218</v>
      </c>
      <c r="H99" s="20">
        <v>208</v>
      </c>
      <c r="I99" s="20">
        <v>223</v>
      </c>
      <c r="J99" s="20">
        <v>184</v>
      </c>
      <c r="K99" s="20">
        <v>177</v>
      </c>
      <c r="L99" s="20">
        <v>188</v>
      </c>
      <c r="M99" s="13">
        <v>152</v>
      </c>
      <c r="N99" s="13">
        <v>148</v>
      </c>
    </row>
    <row r="100" spans="1:14" ht="12.75">
      <c r="A100" s="52" t="s">
        <v>144</v>
      </c>
      <c r="B100" s="12">
        <f t="shared" si="2"/>
        <v>444</v>
      </c>
      <c r="C100" s="45">
        <v>57</v>
      </c>
      <c r="D100" s="44">
        <v>19</v>
      </c>
      <c r="E100" s="20">
        <v>16</v>
      </c>
      <c r="F100" s="20">
        <v>34</v>
      </c>
      <c r="G100" s="20">
        <v>36</v>
      </c>
      <c r="H100" s="20">
        <v>36</v>
      </c>
      <c r="I100" s="20">
        <v>50</v>
      </c>
      <c r="J100" s="20">
        <v>26</v>
      </c>
      <c r="K100" s="20">
        <v>25</v>
      </c>
      <c r="L100" s="20">
        <v>43</v>
      </c>
      <c r="M100" s="13">
        <v>54</v>
      </c>
      <c r="N100" s="13">
        <v>48</v>
      </c>
    </row>
    <row r="101" spans="1:14" ht="12.75">
      <c r="A101" s="52" t="s">
        <v>145</v>
      </c>
      <c r="B101" s="12">
        <f t="shared" si="2"/>
        <v>241</v>
      </c>
      <c r="C101" s="20">
        <v>48</v>
      </c>
      <c r="D101" s="20">
        <v>11</v>
      </c>
      <c r="E101" s="20">
        <v>9</v>
      </c>
      <c r="F101" s="20">
        <v>17</v>
      </c>
      <c r="G101" s="20">
        <v>18</v>
      </c>
      <c r="H101" s="20">
        <v>24</v>
      </c>
      <c r="I101" s="20">
        <v>21</v>
      </c>
      <c r="J101" s="20">
        <v>13</v>
      </c>
      <c r="K101" s="20">
        <v>15</v>
      </c>
      <c r="L101" s="20">
        <v>23</v>
      </c>
      <c r="M101" s="13">
        <v>21</v>
      </c>
      <c r="N101" s="13">
        <v>21</v>
      </c>
    </row>
    <row r="102" spans="1:14" ht="12.75">
      <c r="A102" s="21" t="s">
        <v>196</v>
      </c>
      <c r="B102" s="20">
        <f aca="true" t="shared" si="5" ref="B102:N102">SUM(B103:B109)</f>
        <v>190870</v>
      </c>
      <c r="C102" s="20">
        <f t="shared" si="5"/>
        <v>23747</v>
      </c>
      <c r="D102" s="20">
        <f t="shared" si="5"/>
        <v>18952</v>
      </c>
      <c r="E102" s="20">
        <f t="shared" si="5"/>
        <v>18012</v>
      </c>
      <c r="F102" s="20">
        <f t="shared" si="5"/>
        <v>17371</v>
      </c>
      <c r="G102" s="20">
        <f t="shared" si="5"/>
        <v>15635</v>
      </c>
      <c r="H102" s="20">
        <f t="shared" si="5"/>
        <v>17779</v>
      </c>
      <c r="I102" s="20">
        <f t="shared" si="5"/>
        <v>13629</v>
      </c>
      <c r="J102" s="20">
        <f t="shared" si="5"/>
        <v>13896</v>
      </c>
      <c r="K102" s="20">
        <f t="shared" si="5"/>
        <v>13990</v>
      </c>
      <c r="L102" s="20">
        <f t="shared" si="5"/>
        <v>13576</v>
      </c>
      <c r="M102" s="20">
        <f t="shared" si="5"/>
        <v>11636</v>
      </c>
      <c r="N102" s="20">
        <f t="shared" si="5"/>
        <v>12647</v>
      </c>
    </row>
    <row r="103" spans="1:15" ht="12.75">
      <c r="A103" s="52" t="s">
        <v>150</v>
      </c>
      <c r="B103" s="12">
        <f>SUM(C103:N103)</f>
        <v>371</v>
      </c>
      <c r="C103" s="12">
        <v>63</v>
      </c>
      <c r="D103" s="45">
        <v>32</v>
      </c>
      <c r="E103" s="44">
        <v>38</v>
      </c>
      <c r="F103" s="20">
        <v>44</v>
      </c>
      <c r="G103" s="20">
        <v>42</v>
      </c>
      <c r="H103" s="20">
        <v>21</v>
      </c>
      <c r="I103" s="20">
        <v>23</v>
      </c>
      <c r="J103" s="20">
        <v>28</v>
      </c>
      <c r="K103" s="20">
        <v>31</v>
      </c>
      <c r="L103" s="20">
        <v>19</v>
      </c>
      <c r="M103" s="20">
        <v>17</v>
      </c>
      <c r="N103" s="13">
        <v>13</v>
      </c>
      <c r="O103" s="13"/>
    </row>
    <row r="104" spans="1:14" ht="12.75">
      <c r="A104" s="52" t="s">
        <v>232</v>
      </c>
      <c r="B104" s="12">
        <f>SUM(C104:N104)</f>
        <v>2807</v>
      </c>
      <c r="C104" s="44">
        <v>235</v>
      </c>
      <c r="D104" s="44">
        <v>152</v>
      </c>
      <c r="E104" s="20">
        <v>216</v>
      </c>
      <c r="F104" s="20">
        <v>257</v>
      </c>
      <c r="G104" s="20">
        <v>203</v>
      </c>
      <c r="H104" s="20">
        <v>211</v>
      </c>
      <c r="I104" s="20">
        <v>243</v>
      </c>
      <c r="J104" s="20">
        <v>245</v>
      </c>
      <c r="K104" s="20">
        <v>280</v>
      </c>
      <c r="L104" s="20">
        <v>242</v>
      </c>
      <c r="M104" s="13">
        <v>236</v>
      </c>
      <c r="N104" s="13">
        <v>287</v>
      </c>
    </row>
    <row r="105" spans="1:14" ht="12.75">
      <c r="A105" s="52" t="s">
        <v>147</v>
      </c>
      <c r="B105" s="12">
        <f t="shared" si="2"/>
        <v>1088</v>
      </c>
      <c r="C105" s="45">
        <v>111</v>
      </c>
      <c r="D105" s="44">
        <v>59</v>
      </c>
      <c r="E105" s="20">
        <v>104</v>
      </c>
      <c r="F105" s="20">
        <v>65</v>
      </c>
      <c r="G105" s="20">
        <v>83</v>
      </c>
      <c r="H105" s="20">
        <v>79</v>
      </c>
      <c r="I105" s="20">
        <v>86</v>
      </c>
      <c r="J105" s="20">
        <v>78</v>
      </c>
      <c r="K105" s="20">
        <v>86</v>
      </c>
      <c r="L105" s="20">
        <v>96</v>
      </c>
      <c r="M105" s="13">
        <v>93</v>
      </c>
      <c r="N105" s="13">
        <v>148</v>
      </c>
    </row>
    <row r="106" spans="1:14" ht="12.75">
      <c r="A106" s="52" t="s">
        <v>4</v>
      </c>
      <c r="B106" s="12">
        <f t="shared" si="2"/>
        <v>3567</v>
      </c>
      <c r="C106" s="45">
        <v>299</v>
      </c>
      <c r="D106" s="44">
        <v>242</v>
      </c>
      <c r="E106" s="20">
        <v>295</v>
      </c>
      <c r="F106" s="20">
        <v>271</v>
      </c>
      <c r="G106" s="20">
        <v>271</v>
      </c>
      <c r="H106" s="20">
        <v>314</v>
      </c>
      <c r="I106" s="20">
        <v>335</v>
      </c>
      <c r="J106" s="20">
        <v>309</v>
      </c>
      <c r="K106" s="20">
        <v>303</v>
      </c>
      <c r="L106" s="20">
        <v>344</v>
      </c>
      <c r="M106" s="13">
        <v>252</v>
      </c>
      <c r="N106" s="13">
        <v>332</v>
      </c>
    </row>
    <row r="107" spans="1:14" ht="12.75">
      <c r="A107" s="52" t="s">
        <v>149</v>
      </c>
      <c r="B107" s="12">
        <f>SUM(C107:N107)</f>
        <v>7877</v>
      </c>
      <c r="C107" s="44">
        <v>836</v>
      </c>
      <c r="D107" s="44">
        <v>593</v>
      </c>
      <c r="E107" s="20">
        <v>732</v>
      </c>
      <c r="F107" s="20">
        <v>619</v>
      </c>
      <c r="G107" s="20">
        <v>660</v>
      </c>
      <c r="H107" s="20">
        <v>747</v>
      </c>
      <c r="I107" s="20">
        <v>657</v>
      </c>
      <c r="J107" s="20">
        <v>591</v>
      </c>
      <c r="K107" s="20">
        <v>624</v>
      </c>
      <c r="L107" s="20">
        <v>665</v>
      </c>
      <c r="M107" s="13">
        <v>553</v>
      </c>
      <c r="N107" s="13">
        <v>600</v>
      </c>
    </row>
    <row r="108" spans="1:14" ht="12.75">
      <c r="A108" s="52" t="s">
        <v>151</v>
      </c>
      <c r="B108" s="12">
        <f t="shared" si="2"/>
        <v>167368</v>
      </c>
      <c r="C108" s="44">
        <v>21463</v>
      </c>
      <c r="D108" s="44">
        <v>17231</v>
      </c>
      <c r="E108" s="20">
        <v>15809</v>
      </c>
      <c r="F108" s="20">
        <v>15185</v>
      </c>
      <c r="G108" s="20">
        <v>13749</v>
      </c>
      <c r="H108" s="20">
        <v>15648</v>
      </c>
      <c r="I108" s="20">
        <v>11890</v>
      </c>
      <c r="J108" s="20">
        <v>12332</v>
      </c>
      <c r="K108" s="20">
        <v>12206</v>
      </c>
      <c r="L108" s="20">
        <v>11401</v>
      </c>
      <c r="M108" s="13">
        <v>9793</v>
      </c>
      <c r="N108" s="13">
        <v>10661</v>
      </c>
    </row>
    <row r="109" spans="1:14" ht="12.75">
      <c r="A109" s="52" t="s">
        <v>2</v>
      </c>
      <c r="B109" s="12">
        <f t="shared" si="2"/>
        <v>7792</v>
      </c>
      <c r="C109" s="45">
        <v>740</v>
      </c>
      <c r="D109" s="44">
        <v>643</v>
      </c>
      <c r="E109" s="20">
        <v>818</v>
      </c>
      <c r="F109" s="20">
        <v>930</v>
      </c>
      <c r="G109" s="20">
        <v>627</v>
      </c>
      <c r="H109" s="20">
        <v>759</v>
      </c>
      <c r="I109" s="20">
        <v>395</v>
      </c>
      <c r="J109" s="20">
        <v>313</v>
      </c>
      <c r="K109" s="20">
        <v>460</v>
      </c>
      <c r="L109" s="20">
        <v>809</v>
      </c>
      <c r="M109" s="12">
        <v>692</v>
      </c>
      <c r="N109" s="12">
        <v>606</v>
      </c>
    </row>
    <row r="110" spans="1:14" ht="12.75">
      <c r="A110" s="27" t="s">
        <v>27</v>
      </c>
      <c r="B110" s="12">
        <f>SUM(C110:N110)</f>
        <v>14024</v>
      </c>
      <c r="C110" s="20">
        <f>SUM(C111:C112)</f>
        <v>844</v>
      </c>
      <c r="D110" s="20">
        <f aca="true" t="shared" si="6" ref="D110:N110">SUM(D111:D112)</f>
        <v>1323</v>
      </c>
      <c r="E110" s="20">
        <f t="shared" si="6"/>
        <v>1389</v>
      </c>
      <c r="F110" s="20">
        <f t="shared" si="6"/>
        <v>1371</v>
      </c>
      <c r="G110" s="20">
        <f t="shared" si="6"/>
        <v>1079</v>
      </c>
      <c r="H110" s="20">
        <f t="shared" si="6"/>
        <v>1140</v>
      </c>
      <c r="I110" s="20">
        <f t="shared" si="6"/>
        <v>1107</v>
      </c>
      <c r="J110" s="20">
        <f t="shared" si="6"/>
        <v>1158</v>
      </c>
      <c r="K110" s="20">
        <f t="shared" si="6"/>
        <v>1279</v>
      </c>
      <c r="L110" s="20">
        <f t="shared" si="6"/>
        <v>1142</v>
      </c>
      <c r="M110" s="20">
        <f t="shared" si="6"/>
        <v>1180</v>
      </c>
      <c r="N110" s="20">
        <f t="shared" si="6"/>
        <v>1012</v>
      </c>
    </row>
    <row r="111" spans="1:14" ht="12.75">
      <c r="A111" s="21" t="s">
        <v>152</v>
      </c>
      <c r="B111" s="12">
        <f>SUM(C111:N111)</f>
        <v>5597</v>
      </c>
      <c r="C111" s="44">
        <v>250</v>
      </c>
      <c r="D111" s="44">
        <v>616</v>
      </c>
      <c r="E111" s="20">
        <v>661</v>
      </c>
      <c r="F111" s="20">
        <v>599</v>
      </c>
      <c r="G111" s="20">
        <v>423</v>
      </c>
      <c r="H111" s="20">
        <v>531</v>
      </c>
      <c r="I111" s="20">
        <v>369</v>
      </c>
      <c r="J111" s="20">
        <v>416</v>
      </c>
      <c r="K111" s="20">
        <v>472</v>
      </c>
      <c r="L111" s="20">
        <v>398</v>
      </c>
      <c r="M111" s="12">
        <v>497</v>
      </c>
      <c r="N111" s="12">
        <v>365</v>
      </c>
    </row>
    <row r="112" spans="1:14" ht="12.75">
      <c r="A112" s="53" t="s">
        <v>29</v>
      </c>
      <c r="B112" s="14">
        <f>SUM(C112:N112)</f>
        <v>8427</v>
      </c>
      <c r="C112" s="46">
        <v>594</v>
      </c>
      <c r="D112" s="47">
        <v>707</v>
      </c>
      <c r="E112" s="28">
        <v>728</v>
      </c>
      <c r="F112" s="28">
        <v>772</v>
      </c>
      <c r="G112" s="28">
        <v>656</v>
      </c>
      <c r="H112" s="28">
        <v>609</v>
      </c>
      <c r="I112" s="28">
        <v>738</v>
      </c>
      <c r="J112" s="28">
        <v>742</v>
      </c>
      <c r="K112" s="28">
        <v>807</v>
      </c>
      <c r="L112" s="28">
        <v>744</v>
      </c>
      <c r="M112" s="14">
        <v>683</v>
      </c>
      <c r="N112" s="14">
        <v>647</v>
      </c>
    </row>
    <row r="113" spans="1:4" ht="12.75">
      <c r="A113" s="1"/>
      <c r="D113" s="19"/>
    </row>
    <row r="114" spans="1:4" ht="12.75">
      <c r="A114" s="2" t="s">
        <v>230</v>
      </c>
      <c r="D114" s="19"/>
    </row>
    <row r="115" spans="3:4" ht="12.75">
      <c r="C115" s="16"/>
      <c r="D115" s="13"/>
    </row>
    <row r="116" ht="12.75">
      <c r="B116" s="13"/>
    </row>
    <row r="118" spans="1:2" ht="15.75">
      <c r="A118" s="4" t="s">
        <v>58</v>
      </c>
      <c r="B118" s="5"/>
    </row>
    <row r="119" spans="1:2" ht="12.75" customHeight="1">
      <c r="A119" s="6"/>
      <c r="B119" s="7">
        <v>1930</v>
      </c>
    </row>
    <row r="120" spans="1:2" ht="12.75" customHeight="1">
      <c r="A120" s="8"/>
      <c r="B120" s="9"/>
    </row>
    <row r="121" spans="1:2" ht="12.75">
      <c r="A121" s="10" t="s">
        <v>0</v>
      </c>
      <c r="B121" s="11">
        <f>SUM(B122:B133)</f>
        <v>1017</v>
      </c>
    </row>
    <row r="122" spans="1:2" ht="12.75">
      <c r="A122" s="27" t="s">
        <v>59</v>
      </c>
      <c r="B122" s="11">
        <v>74</v>
      </c>
    </row>
    <row r="123" spans="1:2" ht="12.75">
      <c r="A123" s="27" t="s">
        <v>60</v>
      </c>
      <c r="B123" s="13">
        <v>84</v>
      </c>
    </row>
    <row r="124" spans="1:2" ht="12.75">
      <c r="A124" s="27" t="s">
        <v>61</v>
      </c>
      <c r="B124" s="16">
        <v>88</v>
      </c>
    </row>
    <row r="125" spans="1:2" ht="12.75">
      <c r="A125" s="27" t="s">
        <v>62</v>
      </c>
      <c r="B125" s="16">
        <v>67</v>
      </c>
    </row>
    <row r="126" spans="1:2" ht="12.75">
      <c r="A126" s="27" t="s">
        <v>63</v>
      </c>
      <c r="B126" s="16">
        <v>81</v>
      </c>
    </row>
    <row r="127" spans="1:2" ht="12.75">
      <c r="A127" s="27" t="s">
        <v>64</v>
      </c>
      <c r="B127" s="16">
        <v>83</v>
      </c>
    </row>
    <row r="128" spans="1:2" ht="12.75">
      <c r="A128" s="27" t="s">
        <v>65</v>
      </c>
      <c r="B128" s="16">
        <v>109</v>
      </c>
    </row>
    <row r="129" spans="1:2" ht="12.75">
      <c r="A129" s="27" t="s">
        <v>66</v>
      </c>
      <c r="B129" s="16">
        <v>72</v>
      </c>
    </row>
    <row r="130" spans="1:2" ht="12.75">
      <c r="A130" s="27" t="s">
        <v>67</v>
      </c>
      <c r="B130" s="16">
        <v>60</v>
      </c>
    </row>
    <row r="131" spans="1:2" ht="12.75">
      <c r="A131" s="27" t="s">
        <v>68</v>
      </c>
      <c r="B131" s="16">
        <v>71</v>
      </c>
    </row>
    <row r="132" spans="1:2" ht="12.75">
      <c r="A132" s="27" t="s">
        <v>69</v>
      </c>
      <c r="B132" s="16">
        <v>105</v>
      </c>
    </row>
    <row r="133" spans="1:2" ht="12.75">
      <c r="A133" s="31" t="s">
        <v>70</v>
      </c>
      <c r="B133" s="22">
        <v>123</v>
      </c>
    </row>
    <row r="134" spans="1:2" ht="12.75">
      <c r="A134" s="1"/>
      <c r="B134" s="13"/>
    </row>
    <row r="135" spans="1:2" ht="12.75">
      <c r="A135" s="2" t="s">
        <v>230</v>
      </c>
      <c r="B135" s="13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L91"/>
  <sheetViews>
    <sheetView workbookViewId="0" topLeftCell="A1">
      <selection activeCell="A1" sqref="A1"/>
    </sheetView>
  </sheetViews>
  <sheetFormatPr defaultColWidth="13.28125" defaultRowHeight="12.75"/>
  <cols>
    <col min="1" max="1" width="75.7109375" style="16" customWidth="1"/>
    <col min="2" max="2" width="13.28125" style="16" customWidth="1"/>
    <col min="3" max="3" width="13.28125" style="13" customWidth="1"/>
    <col min="4" max="16384" width="13.28125" style="16" customWidth="1"/>
  </cols>
  <sheetData>
    <row r="1" ht="12.75"/>
    <row r="2" ht="12.75"/>
    <row r="3" ht="12.75"/>
    <row r="6" spans="1:4" ht="18">
      <c r="A6" s="15" t="s">
        <v>111</v>
      </c>
      <c r="B6" s="15"/>
      <c r="C6" s="33"/>
      <c r="D6" s="34"/>
    </row>
    <row r="7" spans="1:4" ht="18">
      <c r="A7" s="15"/>
      <c r="B7" s="15"/>
      <c r="C7" s="34"/>
      <c r="D7" s="34"/>
    </row>
    <row r="8" spans="1:12" ht="18.75" thickBot="1">
      <c r="A8" s="17" t="s">
        <v>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3" ht="12.75" customHeight="1">
      <c r="A9" s="15"/>
      <c r="B9" s="15"/>
      <c r="C9" s="16"/>
    </row>
    <row r="10" spans="1:3" ht="12.75" customHeight="1">
      <c r="A10" s="15"/>
      <c r="B10" s="15"/>
      <c r="C10" s="16"/>
    </row>
    <row r="11" spans="1:3" ht="12.75" customHeight="1">
      <c r="A11" s="15"/>
      <c r="B11" s="15"/>
      <c r="C11" s="12"/>
    </row>
    <row r="12" spans="1:3" ht="18.75" customHeight="1">
      <c r="A12" s="4" t="s">
        <v>117</v>
      </c>
      <c r="B12" s="5"/>
      <c r="C12" s="5"/>
    </row>
    <row r="13" spans="1:12" ht="12.75" customHeight="1">
      <c r="A13" s="35"/>
      <c r="B13" s="36" t="s">
        <v>18</v>
      </c>
      <c r="C13" s="36" t="s">
        <v>100</v>
      </c>
      <c r="D13" s="36" t="s">
        <v>26</v>
      </c>
      <c r="E13" s="37"/>
      <c r="F13" s="37"/>
      <c r="G13" s="37"/>
      <c r="H13" s="37"/>
      <c r="I13" s="37"/>
      <c r="J13" s="38"/>
      <c r="K13" s="39" t="s">
        <v>27</v>
      </c>
      <c r="L13" s="40"/>
    </row>
    <row r="14" spans="1:12" s="19" customFormat="1" ht="28.5" customHeight="1">
      <c r="A14" s="41"/>
      <c r="B14" s="42" t="s">
        <v>19</v>
      </c>
      <c r="C14" s="43"/>
      <c r="D14" s="26" t="s">
        <v>20</v>
      </c>
      <c r="E14" s="26" t="s">
        <v>21</v>
      </c>
      <c r="F14" s="26" t="s">
        <v>22</v>
      </c>
      <c r="G14" s="26" t="s">
        <v>23</v>
      </c>
      <c r="H14" s="26" t="s">
        <v>3</v>
      </c>
      <c r="I14" s="26" t="s">
        <v>24</v>
      </c>
      <c r="J14" s="26" t="s">
        <v>25</v>
      </c>
      <c r="K14" s="26" t="s">
        <v>28</v>
      </c>
      <c r="L14" s="26" t="s">
        <v>29</v>
      </c>
    </row>
    <row r="15" spans="1:4" s="19" customFormat="1" ht="12.75" customHeight="1">
      <c r="A15" s="24"/>
      <c r="B15" s="25"/>
      <c r="C15" s="25"/>
      <c r="D15" s="23"/>
    </row>
    <row r="16" spans="1:12" s="19" customFormat="1" ht="12.75" customHeight="1">
      <c r="A16" s="25" t="s">
        <v>0</v>
      </c>
      <c r="B16" s="44">
        <f aca="true" t="shared" si="0" ref="B16:L16">SUM(B17:B37)</f>
        <v>413435</v>
      </c>
      <c r="C16" s="44">
        <f t="shared" si="0"/>
        <v>404902</v>
      </c>
      <c r="D16" s="44">
        <f t="shared" si="0"/>
        <v>3616</v>
      </c>
      <c r="E16" s="44">
        <f t="shared" si="0"/>
        <v>30735</v>
      </c>
      <c r="F16" s="44">
        <f t="shared" si="0"/>
        <v>150164</v>
      </c>
      <c r="G16" s="44">
        <f t="shared" si="0"/>
        <v>117717</v>
      </c>
      <c r="H16" s="44">
        <f t="shared" si="0"/>
        <v>25914</v>
      </c>
      <c r="I16" s="44">
        <f t="shared" si="0"/>
        <v>76091</v>
      </c>
      <c r="J16" s="44">
        <f t="shared" si="0"/>
        <v>665</v>
      </c>
      <c r="K16" s="44">
        <f t="shared" si="0"/>
        <v>4083</v>
      </c>
      <c r="L16" s="44">
        <f t="shared" si="0"/>
        <v>15603</v>
      </c>
    </row>
    <row r="17" spans="1:12" s="19" customFormat="1" ht="12.75" customHeight="1">
      <c r="A17" s="27" t="s">
        <v>176</v>
      </c>
      <c r="B17" s="44">
        <v>205631</v>
      </c>
      <c r="C17" s="44">
        <v>187394</v>
      </c>
      <c r="D17" s="20">
        <v>967</v>
      </c>
      <c r="E17" s="20">
        <v>7531</v>
      </c>
      <c r="F17" s="20">
        <v>58721</v>
      </c>
      <c r="G17" s="20">
        <v>64914</v>
      </c>
      <c r="H17" s="20">
        <v>10255</v>
      </c>
      <c r="I17" s="20">
        <v>44341</v>
      </c>
      <c r="J17" s="20">
        <v>665</v>
      </c>
      <c r="K17" s="20">
        <v>2893</v>
      </c>
      <c r="L17" s="20">
        <v>15344</v>
      </c>
    </row>
    <row r="18" spans="1:12" s="19" customFormat="1" ht="12.75" customHeight="1">
      <c r="A18" s="27" t="s">
        <v>10</v>
      </c>
      <c r="B18" s="20">
        <v>28994</v>
      </c>
      <c r="C18" s="44">
        <v>29159</v>
      </c>
      <c r="D18" s="20" t="s">
        <v>1</v>
      </c>
      <c r="E18" s="20" t="s">
        <v>1</v>
      </c>
      <c r="F18" s="20">
        <v>28941</v>
      </c>
      <c r="G18" s="20" t="s">
        <v>1</v>
      </c>
      <c r="H18" s="20" t="s">
        <v>1</v>
      </c>
      <c r="I18" s="20">
        <v>218</v>
      </c>
      <c r="J18" s="20" t="s">
        <v>1</v>
      </c>
      <c r="K18" s="20" t="s">
        <v>1</v>
      </c>
      <c r="L18" s="20" t="s">
        <v>1</v>
      </c>
    </row>
    <row r="19" spans="1:12" ht="12.75">
      <c r="A19" s="27" t="s">
        <v>11</v>
      </c>
      <c r="B19" s="44">
        <v>14511</v>
      </c>
      <c r="C19" s="44">
        <v>15832</v>
      </c>
      <c r="D19" s="20">
        <v>105</v>
      </c>
      <c r="E19" s="20">
        <v>10911</v>
      </c>
      <c r="F19" s="20">
        <v>269</v>
      </c>
      <c r="G19" s="20">
        <v>1381</v>
      </c>
      <c r="H19" s="20">
        <v>2942</v>
      </c>
      <c r="I19" s="20">
        <v>224</v>
      </c>
      <c r="J19" s="20" t="s">
        <v>1</v>
      </c>
      <c r="K19" s="20" t="s">
        <v>1</v>
      </c>
      <c r="L19" s="20" t="s">
        <v>1</v>
      </c>
    </row>
    <row r="20" spans="1:12" ht="12.75">
      <c r="A20" s="27" t="s">
        <v>12</v>
      </c>
      <c r="B20" s="44">
        <v>27509</v>
      </c>
      <c r="C20" s="44">
        <v>27509</v>
      </c>
      <c r="D20" s="20">
        <v>258</v>
      </c>
      <c r="E20" s="20">
        <v>93</v>
      </c>
      <c r="F20" s="20">
        <v>6495</v>
      </c>
      <c r="G20" s="20">
        <v>10006</v>
      </c>
      <c r="H20" s="20">
        <v>4628</v>
      </c>
      <c r="I20" s="20">
        <v>6029</v>
      </c>
      <c r="J20" s="20" t="s">
        <v>1</v>
      </c>
      <c r="K20" s="20" t="s">
        <v>1</v>
      </c>
      <c r="L20" s="20" t="s">
        <v>1</v>
      </c>
    </row>
    <row r="21" spans="1:12" ht="12.75">
      <c r="A21" s="27" t="s">
        <v>76</v>
      </c>
      <c r="B21" s="20">
        <v>8081</v>
      </c>
      <c r="C21" s="20">
        <v>8081</v>
      </c>
      <c r="D21" s="20" t="s">
        <v>1</v>
      </c>
      <c r="E21" s="20">
        <v>198</v>
      </c>
      <c r="F21" s="20">
        <v>6537</v>
      </c>
      <c r="G21" s="20">
        <v>980</v>
      </c>
      <c r="H21" s="20">
        <v>218</v>
      </c>
      <c r="I21" s="20">
        <v>148</v>
      </c>
      <c r="J21" s="20" t="s">
        <v>1</v>
      </c>
      <c r="K21" s="20" t="s">
        <v>1</v>
      </c>
      <c r="L21" s="20" t="s">
        <v>1</v>
      </c>
    </row>
    <row r="22" spans="1:12" ht="12.75">
      <c r="A22" s="27" t="s">
        <v>55</v>
      </c>
      <c r="B22" s="44">
        <v>2164</v>
      </c>
      <c r="C22" s="44">
        <v>2836</v>
      </c>
      <c r="D22" s="20" t="s">
        <v>1</v>
      </c>
      <c r="E22" s="20">
        <v>141</v>
      </c>
      <c r="F22" s="20">
        <v>1504</v>
      </c>
      <c r="G22" s="20">
        <v>484</v>
      </c>
      <c r="H22" s="20">
        <v>306</v>
      </c>
      <c r="I22" s="20">
        <v>401</v>
      </c>
      <c r="J22" s="20" t="s">
        <v>1</v>
      </c>
      <c r="K22" s="20">
        <v>189</v>
      </c>
      <c r="L22" s="20" t="s">
        <v>1</v>
      </c>
    </row>
    <row r="23" spans="1:12" ht="12.75">
      <c r="A23" s="27" t="s">
        <v>56</v>
      </c>
      <c r="B23" s="44">
        <v>2977</v>
      </c>
      <c r="C23" s="44">
        <v>3184</v>
      </c>
      <c r="D23" s="20" t="s">
        <v>1</v>
      </c>
      <c r="E23" s="20">
        <v>443</v>
      </c>
      <c r="F23" s="20">
        <v>1433</v>
      </c>
      <c r="G23" s="20">
        <v>662</v>
      </c>
      <c r="H23" s="20">
        <v>446</v>
      </c>
      <c r="I23" s="20">
        <v>200</v>
      </c>
      <c r="J23" s="20" t="s">
        <v>1</v>
      </c>
      <c r="K23" s="20" t="s">
        <v>1</v>
      </c>
      <c r="L23" s="20" t="s">
        <v>1</v>
      </c>
    </row>
    <row r="24" spans="1:12" ht="14.25">
      <c r="A24" s="27" t="s">
        <v>115</v>
      </c>
      <c r="B24" s="20" t="s">
        <v>1</v>
      </c>
      <c r="C24" s="20" t="s">
        <v>1</v>
      </c>
      <c r="D24" s="20" t="s">
        <v>1</v>
      </c>
      <c r="E24" s="20" t="s">
        <v>1</v>
      </c>
      <c r="F24" s="20" t="s">
        <v>1</v>
      </c>
      <c r="G24" s="20" t="s">
        <v>1</v>
      </c>
      <c r="H24" s="20" t="s">
        <v>1</v>
      </c>
      <c r="I24" s="20" t="s">
        <v>1</v>
      </c>
      <c r="J24" s="20" t="s">
        <v>1</v>
      </c>
      <c r="K24" s="20" t="s">
        <v>1</v>
      </c>
      <c r="L24" s="20" t="s">
        <v>1</v>
      </c>
    </row>
    <row r="25" spans="1:12" ht="12.75">
      <c r="A25" s="27" t="s">
        <v>14</v>
      </c>
      <c r="B25" s="44">
        <v>3265</v>
      </c>
      <c r="C25" s="44">
        <v>3140</v>
      </c>
      <c r="D25" s="20" t="s">
        <v>1</v>
      </c>
      <c r="E25" s="20" t="s">
        <v>1</v>
      </c>
      <c r="F25" s="20">
        <v>3140</v>
      </c>
      <c r="G25" s="20" t="s">
        <v>1</v>
      </c>
      <c r="H25" s="20" t="s">
        <v>1</v>
      </c>
      <c r="I25" s="20" t="s">
        <v>1</v>
      </c>
      <c r="J25" s="20" t="s">
        <v>1</v>
      </c>
      <c r="K25" s="20">
        <v>684</v>
      </c>
      <c r="L25" s="20" t="s">
        <v>1</v>
      </c>
    </row>
    <row r="26" spans="1:12" ht="12.75">
      <c r="A26" s="27" t="s">
        <v>15</v>
      </c>
      <c r="B26" s="44">
        <v>829</v>
      </c>
      <c r="C26" s="44">
        <v>1082</v>
      </c>
      <c r="D26" s="20" t="s">
        <v>1</v>
      </c>
      <c r="E26" s="20" t="s">
        <v>1</v>
      </c>
      <c r="F26" s="20">
        <v>1082</v>
      </c>
      <c r="G26" s="20" t="s">
        <v>1</v>
      </c>
      <c r="H26" s="20" t="s">
        <v>1</v>
      </c>
      <c r="I26" s="20" t="s">
        <v>1</v>
      </c>
      <c r="J26" s="20" t="s">
        <v>1</v>
      </c>
      <c r="K26" s="20" t="s">
        <v>1</v>
      </c>
      <c r="L26" s="20" t="s">
        <v>1</v>
      </c>
    </row>
    <row r="27" spans="1:12" ht="14.25">
      <c r="A27" s="27" t="s">
        <v>74</v>
      </c>
      <c r="B27" s="44">
        <v>5551</v>
      </c>
      <c r="C27" s="44">
        <v>5551</v>
      </c>
      <c r="D27" s="20" t="s">
        <v>1</v>
      </c>
      <c r="E27" s="20" t="s">
        <v>1</v>
      </c>
      <c r="F27" s="20">
        <v>5390</v>
      </c>
      <c r="G27" s="20" t="s">
        <v>1</v>
      </c>
      <c r="H27" s="20" t="s">
        <v>1</v>
      </c>
      <c r="I27" s="20">
        <v>161</v>
      </c>
      <c r="J27" s="20" t="s">
        <v>1</v>
      </c>
      <c r="K27" s="20" t="s">
        <v>1</v>
      </c>
      <c r="L27" s="20" t="s">
        <v>1</v>
      </c>
    </row>
    <row r="28" spans="1:12" ht="12.75">
      <c r="A28" s="27" t="s">
        <v>75</v>
      </c>
      <c r="B28" s="44">
        <v>167</v>
      </c>
      <c r="C28" s="44">
        <v>203</v>
      </c>
      <c r="D28" s="20" t="s">
        <v>1</v>
      </c>
      <c r="E28" s="20" t="s">
        <v>1</v>
      </c>
      <c r="F28" s="20">
        <v>116</v>
      </c>
      <c r="G28" s="20">
        <v>24</v>
      </c>
      <c r="H28" s="20">
        <v>15</v>
      </c>
      <c r="I28" s="20">
        <v>48</v>
      </c>
      <c r="J28" s="20" t="s">
        <v>1</v>
      </c>
      <c r="K28" s="20" t="s">
        <v>1</v>
      </c>
      <c r="L28" s="20" t="s">
        <v>1</v>
      </c>
    </row>
    <row r="29" spans="1:12" ht="12.75">
      <c r="A29" s="27" t="s">
        <v>57</v>
      </c>
      <c r="B29" s="45">
        <v>343</v>
      </c>
      <c r="C29" s="44">
        <v>356</v>
      </c>
      <c r="D29" s="20">
        <v>1</v>
      </c>
      <c r="E29" s="20">
        <v>10</v>
      </c>
      <c r="F29" s="20">
        <v>61</v>
      </c>
      <c r="G29" s="20">
        <v>45</v>
      </c>
      <c r="H29" s="20">
        <v>117</v>
      </c>
      <c r="I29" s="20">
        <v>122</v>
      </c>
      <c r="J29" s="20" t="s">
        <v>1</v>
      </c>
      <c r="K29" s="20" t="s">
        <v>1</v>
      </c>
      <c r="L29" s="20" t="s">
        <v>1</v>
      </c>
    </row>
    <row r="30" spans="1:12" ht="12.75">
      <c r="A30" s="27" t="s">
        <v>16</v>
      </c>
      <c r="B30" s="44">
        <v>4984</v>
      </c>
      <c r="C30" s="44">
        <v>12059</v>
      </c>
      <c r="D30" s="20" t="s">
        <v>1</v>
      </c>
      <c r="E30" s="20" t="s">
        <v>1</v>
      </c>
      <c r="F30" s="20">
        <v>11438</v>
      </c>
      <c r="G30" s="20" t="s">
        <v>1</v>
      </c>
      <c r="H30" s="20" t="s">
        <v>1</v>
      </c>
      <c r="I30" s="20">
        <v>621</v>
      </c>
      <c r="J30" s="20" t="s">
        <v>1</v>
      </c>
      <c r="K30" s="20" t="s">
        <v>1</v>
      </c>
      <c r="L30" s="20" t="s">
        <v>1</v>
      </c>
    </row>
    <row r="31" spans="1:12" ht="12.75">
      <c r="A31" s="27" t="s">
        <v>53</v>
      </c>
      <c r="B31" s="45">
        <v>4423</v>
      </c>
      <c r="C31" s="44">
        <v>4996</v>
      </c>
      <c r="D31" s="20" t="s">
        <v>1</v>
      </c>
      <c r="E31" s="20">
        <v>170</v>
      </c>
      <c r="F31" s="20">
        <v>3500</v>
      </c>
      <c r="G31" s="20">
        <v>328</v>
      </c>
      <c r="H31" s="20">
        <v>326</v>
      </c>
      <c r="I31" s="20">
        <v>672</v>
      </c>
      <c r="J31" s="20" t="s">
        <v>1</v>
      </c>
      <c r="K31" s="20" t="s">
        <v>1</v>
      </c>
      <c r="L31" s="20" t="s">
        <v>1</v>
      </c>
    </row>
    <row r="32" spans="1:12" ht="12.75">
      <c r="A32" s="27" t="s">
        <v>54</v>
      </c>
      <c r="B32" s="45">
        <v>9628</v>
      </c>
      <c r="C32" s="44">
        <v>9628</v>
      </c>
      <c r="D32" s="20" t="s">
        <v>1</v>
      </c>
      <c r="E32" s="20">
        <v>145</v>
      </c>
      <c r="F32" s="20">
        <v>661</v>
      </c>
      <c r="G32" s="20">
        <v>3259</v>
      </c>
      <c r="H32" s="20">
        <v>723</v>
      </c>
      <c r="I32" s="20">
        <v>4840</v>
      </c>
      <c r="J32" s="20" t="s">
        <v>1</v>
      </c>
      <c r="K32" s="20" t="s">
        <v>1</v>
      </c>
      <c r="L32" s="20" t="s">
        <v>1</v>
      </c>
    </row>
    <row r="33" spans="1:12" ht="12.75">
      <c r="A33" s="27" t="s">
        <v>73</v>
      </c>
      <c r="B33" s="44">
        <v>45307</v>
      </c>
      <c r="C33" s="44">
        <v>45307</v>
      </c>
      <c r="D33" s="20">
        <v>1546</v>
      </c>
      <c r="E33" s="20">
        <v>3653</v>
      </c>
      <c r="F33" s="20">
        <v>9355</v>
      </c>
      <c r="G33" s="20">
        <v>17680</v>
      </c>
      <c r="H33" s="20">
        <v>3253</v>
      </c>
      <c r="I33" s="20">
        <v>9820</v>
      </c>
      <c r="J33" s="20" t="s">
        <v>1</v>
      </c>
      <c r="K33" s="20" t="s">
        <v>1</v>
      </c>
      <c r="L33" s="20" t="s">
        <v>1</v>
      </c>
    </row>
    <row r="34" spans="1:12" ht="12.75">
      <c r="A34" s="27" t="s">
        <v>112</v>
      </c>
      <c r="B34" s="45">
        <v>36043</v>
      </c>
      <c r="C34" s="44">
        <v>36043</v>
      </c>
      <c r="D34" s="20" t="s">
        <v>1</v>
      </c>
      <c r="E34" s="20">
        <v>628</v>
      </c>
      <c r="F34" s="20">
        <v>9319</v>
      </c>
      <c r="G34" s="20">
        <v>17042</v>
      </c>
      <c r="H34" s="20">
        <v>1750</v>
      </c>
      <c r="I34" s="20">
        <v>7304</v>
      </c>
      <c r="J34" s="20" t="s">
        <v>1</v>
      </c>
      <c r="K34" s="20" t="s">
        <v>1</v>
      </c>
      <c r="L34" s="20" t="s">
        <v>1</v>
      </c>
    </row>
    <row r="35" spans="1:12" ht="12.75">
      <c r="A35" s="27" t="s">
        <v>72</v>
      </c>
      <c r="B35" s="45">
        <v>12981</v>
      </c>
      <c r="C35" s="44">
        <v>12405</v>
      </c>
      <c r="D35" s="20">
        <v>739</v>
      </c>
      <c r="E35" s="20">
        <v>6812</v>
      </c>
      <c r="F35" s="20">
        <v>2065</v>
      </c>
      <c r="G35" s="20">
        <v>912</v>
      </c>
      <c r="H35" s="20">
        <v>935</v>
      </c>
      <c r="I35" s="20">
        <v>942</v>
      </c>
      <c r="J35" s="20" t="s">
        <v>1</v>
      </c>
      <c r="K35" s="20">
        <v>317</v>
      </c>
      <c r="L35" s="20">
        <v>259</v>
      </c>
    </row>
    <row r="36" spans="1:12" ht="12.75">
      <c r="A36" s="27" t="s">
        <v>77</v>
      </c>
      <c r="B36" s="45">
        <v>47</v>
      </c>
      <c r="C36" s="44">
        <v>137</v>
      </c>
      <c r="D36" s="20" t="s">
        <v>1</v>
      </c>
      <c r="E36" s="20" t="s">
        <v>1</v>
      </c>
      <c r="F36" s="20">
        <v>137</v>
      </c>
      <c r="G36" s="20" t="s">
        <v>1</v>
      </c>
      <c r="H36" s="20" t="s">
        <v>1</v>
      </c>
      <c r="I36" s="20" t="s">
        <v>1</v>
      </c>
      <c r="J36" s="20" t="s">
        <v>1</v>
      </c>
      <c r="K36" s="20" t="s">
        <v>1</v>
      </c>
      <c r="L36" s="20" t="s">
        <v>1</v>
      </c>
    </row>
    <row r="37" spans="1:12" ht="14.25">
      <c r="A37" s="31" t="s">
        <v>116</v>
      </c>
      <c r="B37" s="28" t="s">
        <v>1</v>
      </c>
      <c r="C37" s="28" t="s">
        <v>1</v>
      </c>
      <c r="D37" s="28" t="s">
        <v>1</v>
      </c>
      <c r="E37" s="28" t="s">
        <v>1</v>
      </c>
      <c r="F37" s="28" t="s">
        <v>1</v>
      </c>
      <c r="G37" s="28" t="s">
        <v>1</v>
      </c>
      <c r="H37" s="28" t="s">
        <v>1</v>
      </c>
      <c r="I37" s="28" t="s">
        <v>1</v>
      </c>
      <c r="J37" s="28" t="s">
        <v>1</v>
      </c>
      <c r="K37" s="28" t="s">
        <v>1</v>
      </c>
      <c r="L37" s="28" t="s">
        <v>1</v>
      </c>
    </row>
    <row r="38" spans="1:3" ht="12.75">
      <c r="A38" s="1"/>
      <c r="B38" s="13"/>
      <c r="C38" s="19"/>
    </row>
    <row r="39" spans="1:3" ht="12.75">
      <c r="A39" s="55" t="s">
        <v>114</v>
      </c>
      <c r="B39" s="13"/>
      <c r="C39" s="19"/>
    </row>
    <row r="40" spans="1:3" ht="12.75">
      <c r="A40" s="55" t="s">
        <v>113</v>
      </c>
      <c r="B40" s="13"/>
      <c r="C40" s="19"/>
    </row>
    <row r="41" spans="1:3" ht="12.75">
      <c r="A41" s="1"/>
      <c r="B41" s="13"/>
      <c r="C41" s="19"/>
    </row>
    <row r="42" spans="1:3" ht="12.75">
      <c r="A42" s="2" t="s">
        <v>118</v>
      </c>
      <c r="B42" s="13"/>
      <c r="C42" s="19"/>
    </row>
    <row r="46" spans="1:3" ht="31.5">
      <c r="A46" s="4" t="s">
        <v>71</v>
      </c>
      <c r="B46" s="5"/>
      <c r="C46" s="5"/>
    </row>
    <row r="47" spans="1:3" s="19" customFormat="1" ht="12.75" customHeight="1">
      <c r="A47" s="6"/>
      <c r="B47" s="7">
        <v>1922</v>
      </c>
      <c r="C47" s="18"/>
    </row>
    <row r="48" spans="1:2" s="19" customFormat="1" ht="12.75" customHeight="1">
      <c r="A48" s="8"/>
      <c r="B48" s="9"/>
    </row>
    <row r="49" spans="1:2" s="19" customFormat="1" ht="12.75" customHeight="1">
      <c r="A49" s="10" t="s">
        <v>0</v>
      </c>
      <c r="B49" s="11">
        <f>SUM(B50:B55)</f>
        <v>2750</v>
      </c>
    </row>
    <row r="50" spans="1:2" s="19" customFormat="1" ht="12.75" customHeight="1">
      <c r="A50" s="27" t="s">
        <v>30</v>
      </c>
      <c r="B50" s="11">
        <v>1924</v>
      </c>
    </row>
    <row r="51" spans="1:2" s="19" customFormat="1" ht="12.75" customHeight="1">
      <c r="A51" s="27" t="s">
        <v>31</v>
      </c>
      <c r="B51" s="11">
        <v>625</v>
      </c>
    </row>
    <row r="52" spans="1:2" s="19" customFormat="1" ht="12.75" customHeight="1">
      <c r="A52" s="27" t="s">
        <v>32</v>
      </c>
      <c r="B52" s="11">
        <v>125</v>
      </c>
    </row>
    <row r="53" spans="1:2" s="19" customFormat="1" ht="12.75" customHeight="1">
      <c r="A53" s="27" t="s">
        <v>33</v>
      </c>
      <c r="B53" s="11">
        <v>40</v>
      </c>
    </row>
    <row r="54" spans="1:2" s="19" customFormat="1" ht="12.75" customHeight="1">
      <c r="A54" s="27" t="s">
        <v>34</v>
      </c>
      <c r="B54" s="11">
        <v>20</v>
      </c>
    </row>
    <row r="55" spans="1:2" s="19" customFormat="1" ht="12.75" customHeight="1">
      <c r="A55" s="31" t="s">
        <v>35</v>
      </c>
      <c r="B55" s="22">
        <v>16</v>
      </c>
    </row>
    <row r="56" spans="1:2" s="19" customFormat="1" ht="12.75" customHeight="1">
      <c r="A56" s="10"/>
      <c r="B56" s="11"/>
    </row>
    <row r="57" spans="1:3" ht="12.75">
      <c r="A57" s="2" t="s">
        <v>118</v>
      </c>
      <c r="B57" s="13"/>
      <c r="C57" s="19"/>
    </row>
    <row r="61" spans="1:2" ht="15.75">
      <c r="A61" s="4" t="s">
        <v>36</v>
      </c>
      <c r="B61" s="5"/>
    </row>
    <row r="62" spans="1:2" ht="12.75" customHeight="1">
      <c r="A62" s="6"/>
      <c r="B62" s="7">
        <v>1922</v>
      </c>
    </row>
    <row r="63" spans="1:2" ht="12.75" customHeight="1">
      <c r="A63" s="8"/>
      <c r="B63" s="9"/>
    </row>
    <row r="64" spans="1:2" ht="12.75">
      <c r="A64" s="10" t="s">
        <v>0</v>
      </c>
      <c r="B64" s="11">
        <f>SUM(B65:B68)</f>
        <v>6408</v>
      </c>
    </row>
    <row r="65" spans="1:2" ht="12.75">
      <c r="A65" s="27" t="s">
        <v>30</v>
      </c>
      <c r="B65" s="11">
        <v>2570</v>
      </c>
    </row>
    <row r="66" spans="1:2" ht="12.75">
      <c r="A66" s="27" t="s">
        <v>31</v>
      </c>
      <c r="B66" s="11">
        <v>3800</v>
      </c>
    </row>
    <row r="67" spans="1:2" ht="12.75">
      <c r="A67" s="27" t="s">
        <v>33</v>
      </c>
      <c r="B67" s="11">
        <v>10</v>
      </c>
    </row>
    <row r="68" spans="1:2" ht="12.75">
      <c r="A68" s="31" t="s">
        <v>35</v>
      </c>
      <c r="B68" s="22">
        <v>28</v>
      </c>
    </row>
    <row r="69" spans="1:2" ht="12.75">
      <c r="A69" s="10"/>
      <c r="B69" s="11"/>
    </row>
    <row r="70" spans="1:2" ht="12.75">
      <c r="A70" s="2" t="s">
        <v>118</v>
      </c>
      <c r="B70" s="13"/>
    </row>
    <row r="74" spans="1:2" ht="15.75">
      <c r="A74" s="4" t="s">
        <v>58</v>
      </c>
      <c r="B74" s="5"/>
    </row>
    <row r="75" spans="1:2" ht="12.75" customHeight="1">
      <c r="A75" s="6"/>
      <c r="B75" s="7">
        <v>1922</v>
      </c>
    </row>
    <row r="76" spans="1:2" ht="12.75" customHeight="1">
      <c r="A76" s="8"/>
      <c r="B76" s="9"/>
    </row>
    <row r="77" spans="1:2" ht="12.75">
      <c r="A77" s="10" t="s">
        <v>0</v>
      </c>
      <c r="B77" s="11">
        <f>SUM(B78:B89)</f>
        <v>843</v>
      </c>
    </row>
    <row r="78" spans="1:2" ht="12.75">
      <c r="A78" s="27" t="s">
        <v>59</v>
      </c>
      <c r="B78" s="11">
        <v>41</v>
      </c>
    </row>
    <row r="79" spans="1:2" ht="12.75">
      <c r="A79" s="27" t="s">
        <v>60</v>
      </c>
      <c r="B79" s="11">
        <v>69</v>
      </c>
    </row>
    <row r="80" spans="1:2" ht="12.75">
      <c r="A80" s="27" t="s">
        <v>61</v>
      </c>
      <c r="B80" s="11">
        <v>93</v>
      </c>
    </row>
    <row r="81" spans="1:2" ht="12.75">
      <c r="A81" s="27" t="s">
        <v>62</v>
      </c>
      <c r="B81" s="11">
        <v>49</v>
      </c>
    </row>
    <row r="82" spans="1:2" ht="12.75">
      <c r="A82" s="27" t="s">
        <v>63</v>
      </c>
      <c r="B82" s="11">
        <v>71</v>
      </c>
    </row>
    <row r="83" spans="1:2" ht="12.75">
      <c r="A83" s="27" t="s">
        <v>64</v>
      </c>
      <c r="B83" s="11">
        <v>58</v>
      </c>
    </row>
    <row r="84" spans="1:2" ht="12.75">
      <c r="A84" s="27" t="s">
        <v>65</v>
      </c>
      <c r="B84" s="11">
        <v>50</v>
      </c>
    </row>
    <row r="85" spans="1:2" ht="12.75">
      <c r="A85" s="27" t="s">
        <v>66</v>
      </c>
      <c r="B85" s="11">
        <v>66</v>
      </c>
    </row>
    <row r="86" spans="1:2" ht="12.75">
      <c r="A86" s="27" t="s">
        <v>67</v>
      </c>
      <c r="B86" s="11">
        <v>54</v>
      </c>
    </row>
    <row r="87" spans="1:2" ht="12.75">
      <c r="A87" s="27" t="s">
        <v>68</v>
      </c>
      <c r="B87" s="11">
        <v>84</v>
      </c>
    </row>
    <row r="88" spans="1:2" ht="12.75">
      <c r="A88" s="27" t="s">
        <v>69</v>
      </c>
      <c r="B88" s="11">
        <v>106</v>
      </c>
    </row>
    <row r="89" spans="1:2" ht="12.75">
      <c r="A89" s="31" t="s">
        <v>70</v>
      </c>
      <c r="B89" s="22">
        <v>102</v>
      </c>
    </row>
    <row r="90" spans="1:2" ht="12.75">
      <c r="A90" s="1"/>
      <c r="B90" s="13"/>
    </row>
    <row r="91" spans="1:2" ht="12.75">
      <c r="A91" s="2" t="s">
        <v>118</v>
      </c>
      <c r="B91" s="13"/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L93"/>
  <sheetViews>
    <sheetView workbookViewId="0" topLeftCell="A1">
      <selection activeCell="A1" sqref="A1"/>
    </sheetView>
  </sheetViews>
  <sheetFormatPr defaultColWidth="13.28125" defaultRowHeight="12.75"/>
  <cols>
    <col min="1" max="1" width="75.7109375" style="16" customWidth="1"/>
    <col min="2" max="2" width="13.28125" style="16" customWidth="1"/>
    <col min="3" max="3" width="13.28125" style="13" customWidth="1"/>
    <col min="4" max="16384" width="13.28125" style="16" customWidth="1"/>
  </cols>
  <sheetData>
    <row r="1" ht="12.75"/>
    <row r="2" ht="12.75"/>
    <row r="3" ht="12.75"/>
    <row r="6" spans="1:4" ht="18">
      <c r="A6" s="15" t="s">
        <v>111</v>
      </c>
      <c r="B6" s="15"/>
      <c r="C6" s="33"/>
      <c r="D6" s="34"/>
    </row>
    <row r="7" spans="1:4" ht="18">
      <c r="A7" s="15"/>
      <c r="B7" s="15"/>
      <c r="C7" s="34"/>
      <c r="D7" s="34"/>
    </row>
    <row r="8" spans="1:12" ht="18.75" thickBot="1">
      <c r="A8" s="17" t="s">
        <v>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3" ht="12.75" customHeight="1">
      <c r="A9" s="15"/>
      <c r="B9" s="15"/>
      <c r="C9" s="16"/>
    </row>
    <row r="10" spans="1:3" ht="12.75" customHeight="1">
      <c r="A10" s="15"/>
      <c r="B10" s="15"/>
      <c r="C10" s="16"/>
    </row>
    <row r="11" spans="1:3" ht="12.75" customHeight="1">
      <c r="A11" s="15"/>
      <c r="B11" s="15"/>
      <c r="C11" s="12"/>
    </row>
    <row r="12" spans="1:3" ht="18.75" customHeight="1">
      <c r="A12" s="4" t="s">
        <v>120</v>
      </c>
      <c r="B12" s="5"/>
      <c r="C12" s="5"/>
    </row>
    <row r="13" spans="1:12" ht="12.75" customHeight="1">
      <c r="A13" s="35"/>
      <c r="B13" s="36" t="s">
        <v>18</v>
      </c>
      <c r="C13" s="36" t="s">
        <v>100</v>
      </c>
      <c r="D13" s="36" t="s">
        <v>26</v>
      </c>
      <c r="E13" s="37"/>
      <c r="F13" s="37"/>
      <c r="G13" s="37"/>
      <c r="H13" s="37"/>
      <c r="I13" s="37"/>
      <c r="J13" s="38"/>
      <c r="K13" s="39" t="s">
        <v>27</v>
      </c>
      <c r="L13" s="40"/>
    </row>
    <row r="14" spans="1:12" s="19" customFormat="1" ht="28.5" customHeight="1">
      <c r="A14" s="41"/>
      <c r="B14" s="42" t="s">
        <v>19</v>
      </c>
      <c r="C14" s="43"/>
      <c r="D14" s="26" t="s">
        <v>20</v>
      </c>
      <c r="E14" s="26" t="s">
        <v>21</v>
      </c>
      <c r="F14" s="26" t="s">
        <v>22</v>
      </c>
      <c r="G14" s="26" t="s">
        <v>23</v>
      </c>
      <c r="H14" s="26" t="s">
        <v>3</v>
      </c>
      <c r="I14" s="26" t="s">
        <v>126</v>
      </c>
      <c r="J14" s="26" t="s">
        <v>25</v>
      </c>
      <c r="K14" s="26" t="s">
        <v>28</v>
      </c>
      <c r="L14" s="26" t="s">
        <v>29</v>
      </c>
    </row>
    <row r="15" spans="1:4" s="19" customFormat="1" ht="12.75" customHeight="1">
      <c r="A15" s="24"/>
      <c r="B15" s="25"/>
      <c r="C15" s="25"/>
      <c r="D15" s="23"/>
    </row>
    <row r="16" spans="1:12" s="19" customFormat="1" ht="12.75" customHeight="1">
      <c r="A16" s="25" t="s">
        <v>0</v>
      </c>
      <c r="B16" s="44">
        <f aca="true" t="shared" si="0" ref="B16:L16">SUM(B17:B37)</f>
        <v>440794</v>
      </c>
      <c r="C16" s="44">
        <f t="shared" si="0"/>
        <v>433005</v>
      </c>
      <c r="D16" s="44">
        <f t="shared" si="0"/>
        <v>5523</v>
      </c>
      <c r="E16" s="44">
        <f t="shared" si="0"/>
        <v>29798</v>
      </c>
      <c r="F16" s="44">
        <f t="shared" si="0"/>
        <v>160882</v>
      </c>
      <c r="G16" s="44">
        <f t="shared" si="0"/>
        <v>124003</v>
      </c>
      <c r="H16" s="44">
        <f t="shared" si="0"/>
        <v>24026</v>
      </c>
      <c r="I16" s="44">
        <f t="shared" si="0"/>
        <v>88108</v>
      </c>
      <c r="J16" s="44">
        <f t="shared" si="0"/>
        <v>665</v>
      </c>
      <c r="K16" s="44">
        <f t="shared" si="0"/>
        <v>3325</v>
      </c>
      <c r="L16" s="44">
        <f t="shared" si="0"/>
        <v>15723</v>
      </c>
    </row>
    <row r="17" spans="1:12" s="19" customFormat="1" ht="12.75" customHeight="1">
      <c r="A17" s="27" t="s">
        <v>176</v>
      </c>
      <c r="B17" s="44">
        <v>212267</v>
      </c>
      <c r="C17" s="44">
        <v>187458</v>
      </c>
      <c r="D17" s="20">
        <v>967</v>
      </c>
      <c r="E17" s="20">
        <v>7541</v>
      </c>
      <c r="F17" s="20">
        <v>56241</v>
      </c>
      <c r="G17" s="20">
        <v>61956</v>
      </c>
      <c r="H17" s="20">
        <v>7002</v>
      </c>
      <c r="I17" s="20">
        <v>53086</v>
      </c>
      <c r="J17" s="20">
        <v>665</v>
      </c>
      <c r="K17" s="20">
        <v>2893</v>
      </c>
      <c r="L17" s="20">
        <v>15344</v>
      </c>
    </row>
    <row r="18" spans="1:12" s="19" customFormat="1" ht="12.75" customHeight="1">
      <c r="A18" s="27" t="s">
        <v>10</v>
      </c>
      <c r="B18" s="20">
        <v>42275</v>
      </c>
      <c r="C18" s="44">
        <v>42275</v>
      </c>
      <c r="D18" s="20" t="s">
        <v>1</v>
      </c>
      <c r="E18" s="20" t="s">
        <v>1</v>
      </c>
      <c r="F18" s="20">
        <v>42201</v>
      </c>
      <c r="G18" s="20" t="s">
        <v>1</v>
      </c>
      <c r="H18" s="20" t="s">
        <v>1</v>
      </c>
      <c r="I18" s="20">
        <v>74</v>
      </c>
      <c r="J18" s="20" t="s">
        <v>1</v>
      </c>
      <c r="K18" s="20" t="s">
        <v>1</v>
      </c>
      <c r="L18" s="20" t="s">
        <v>1</v>
      </c>
    </row>
    <row r="19" spans="1:12" ht="12.75">
      <c r="A19" s="27" t="s">
        <v>11</v>
      </c>
      <c r="B19" s="44">
        <v>14709</v>
      </c>
      <c r="C19" s="44">
        <v>16801</v>
      </c>
      <c r="D19" s="20">
        <v>113</v>
      </c>
      <c r="E19" s="20">
        <v>11070</v>
      </c>
      <c r="F19" s="20">
        <v>374</v>
      </c>
      <c r="G19" s="20">
        <v>1585</v>
      </c>
      <c r="H19" s="20">
        <v>3299</v>
      </c>
      <c r="I19" s="20">
        <v>360</v>
      </c>
      <c r="J19" s="20" t="s">
        <v>1</v>
      </c>
      <c r="K19" s="20" t="s">
        <v>1</v>
      </c>
      <c r="L19" s="20" t="s">
        <v>1</v>
      </c>
    </row>
    <row r="20" spans="1:12" ht="12.75">
      <c r="A20" s="27" t="s">
        <v>12</v>
      </c>
      <c r="B20" s="44">
        <v>26985</v>
      </c>
      <c r="C20" s="44">
        <v>26985</v>
      </c>
      <c r="D20" s="20">
        <v>231</v>
      </c>
      <c r="E20" s="20">
        <v>54</v>
      </c>
      <c r="F20" s="20">
        <v>6721</v>
      </c>
      <c r="G20" s="20">
        <v>9458</v>
      </c>
      <c r="H20" s="20">
        <v>4156</v>
      </c>
      <c r="I20" s="20">
        <v>6365</v>
      </c>
      <c r="J20" s="20" t="s">
        <v>1</v>
      </c>
      <c r="K20" s="20" t="s">
        <v>1</v>
      </c>
      <c r="L20" s="20" t="s">
        <v>1</v>
      </c>
    </row>
    <row r="21" spans="1:12" ht="12.75">
      <c r="A21" s="27" t="s">
        <v>76</v>
      </c>
      <c r="B21" s="20">
        <v>10576</v>
      </c>
      <c r="C21" s="20">
        <v>10878</v>
      </c>
      <c r="D21" s="20" t="s">
        <v>1</v>
      </c>
      <c r="E21" s="20">
        <v>234</v>
      </c>
      <c r="F21" s="20">
        <v>9358</v>
      </c>
      <c r="G21" s="20">
        <v>834</v>
      </c>
      <c r="H21" s="20">
        <v>248</v>
      </c>
      <c r="I21" s="20">
        <v>204</v>
      </c>
      <c r="J21" s="20" t="s">
        <v>1</v>
      </c>
      <c r="K21" s="20" t="s">
        <v>1</v>
      </c>
      <c r="L21" s="20" t="s">
        <v>1</v>
      </c>
    </row>
    <row r="22" spans="1:12" ht="12.75">
      <c r="A22" s="27" t="s">
        <v>55</v>
      </c>
      <c r="B22" s="44">
        <v>1928</v>
      </c>
      <c r="C22" s="44">
        <v>2616</v>
      </c>
      <c r="D22" s="20" t="s">
        <v>1</v>
      </c>
      <c r="E22" s="20">
        <v>114</v>
      </c>
      <c r="F22" s="20">
        <v>1687</v>
      </c>
      <c r="G22" s="20">
        <v>261</v>
      </c>
      <c r="H22" s="20">
        <v>239</v>
      </c>
      <c r="I22" s="20">
        <v>315</v>
      </c>
      <c r="J22" s="20" t="s">
        <v>1</v>
      </c>
      <c r="K22" s="20">
        <v>102</v>
      </c>
      <c r="L22" s="20" t="s">
        <v>1</v>
      </c>
    </row>
    <row r="23" spans="1:12" ht="12.75">
      <c r="A23" s="27" t="s">
        <v>56</v>
      </c>
      <c r="B23" s="44">
        <v>2975</v>
      </c>
      <c r="C23" s="44">
        <v>3194</v>
      </c>
      <c r="D23" s="20" t="s">
        <v>1</v>
      </c>
      <c r="E23" s="20">
        <v>489</v>
      </c>
      <c r="F23" s="20">
        <v>1567</v>
      </c>
      <c r="G23" s="20">
        <v>618</v>
      </c>
      <c r="H23" s="20">
        <v>340</v>
      </c>
      <c r="I23" s="20">
        <v>180</v>
      </c>
      <c r="J23" s="20" t="s">
        <v>1</v>
      </c>
      <c r="K23" s="20" t="s">
        <v>1</v>
      </c>
      <c r="L23" s="20" t="s">
        <v>1</v>
      </c>
    </row>
    <row r="24" spans="1:12" ht="14.25">
      <c r="A24" s="27" t="s">
        <v>115</v>
      </c>
      <c r="B24" s="20" t="s">
        <v>1</v>
      </c>
      <c r="C24" s="20" t="s">
        <v>1</v>
      </c>
      <c r="D24" s="20" t="s">
        <v>1</v>
      </c>
      <c r="E24" s="20" t="s">
        <v>1</v>
      </c>
      <c r="F24" s="20" t="s">
        <v>1</v>
      </c>
      <c r="G24" s="20" t="s">
        <v>1</v>
      </c>
      <c r="H24" s="20" t="s">
        <v>1</v>
      </c>
      <c r="I24" s="20" t="s">
        <v>1</v>
      </c>
      <c r="J24" s="20" t="s">
        <v>1</v>
      </c>
      <c r="K24" s="20" t="s">
        <v>1</v>
      </c>
      <c r="L24" s="20" t="s">
        <v>1</v>
      </c>
    </row>
    <row r="25" spans="1:12" ht="12.75">
      <c r="A25" s="27" t="s">
        <v>14</v>
      </c>
      <c r="B25" s="44">
        <v>2947</v>
      </c>
      <c r="C25" s="44">
        <v>3235</v>
      </c>
      <c r="D25" s="20" t="s">
        <v>1</v>
      </c>
      <c r="E25" s="20" t="s">
        <v>1</v>
      </c>
      <c r="F25" s="20">
        <v>3235</v>
      </c>
      <c r="G25" s="20" t="s">
        <v>1</v>
      </c>
      <c r="H25" s="20" t="s">
        <v>1</v>
      </c>
      <c r="I25" s="20" t="s">
        <v>1</v>
      </c>
      <c r="J25" s="20" t="s">
        <v>1</v>
      </c>
      <c r="K25" s="20" t="s">
        <v>1</v>
      </c>
      <c r="L25" s="20" t="s">
        <v>1</v>
      </c>
    </row>
    <row r="26" spans="1:12" ht="12.75">
      <c r="A26" s="27" t="s">
        <v>15</v>
      </c>
      <c r="B26" s="44">
        <v>781</v>
      </c>
      <c r="C26" s="44">
        <v>902</v>
      </c>
      <c r="D26" s="20" t="s">
        <v>1</v>
      </c>
      <c r="E26" s="20" t="s">
        <v>1</v>
      </c>
      <c r="F26" s="20">
        <v>902</v>
      </c>
      <c r="G26" s="20" t="s">
        <v>1</v>
      </c>
      <c r="H26" s="20" t="s">
        <v>1</v>
      </c>
      <c r="I26" s="20" t="s">
        <v>1</v>
      </c>
      <c r="J26" s="20" t="s">
        <v>1</v>
      </c>
      <c r="K26" s="20" t="s">
        <v>1</v>
      </c>
      <c r="L26" s="20" t="s">
        <v>1</v>
      </c>
    </row>
    <row r="27" spans="1:12" ht="14.25">
      <c r="A27" s="27" t="s">
        <v>74</v>
      </c>
      <c r="B27" s="44">
        <v>5312</v>
      </c>
      <c r="C27" s="44">
        <v>6062</v>
      </c>
      <c r="D27" s="20" t="s">
        <v>1</v>
      </c>
      <c r="E27" s="20" t="s">
        <v>1</v>
      </c>
      <c r="F27" s="20">
        <v>5007</v>
      </c>
      <c r="G27" s="20" t="s">
        <v>1</v>
      </c>
      <c r="H27" s="20">
        <v>498</v>
      </c>
      <c r="I27" s="20">
        <v>557</v>
      </c>
      <c r="J27" s="20" t="s">
        <v>1</v>
      </c>
      <c r="K27" s="20" t="s">
        <v>1</v>
      </c>
      <c r="L27" s="20" t="s">
        <v>1</v>
      </c>
    </row>
    <row r="28" spans="1:12" ht="12.75">
      <c r="A28" s="27" t="s">
        <v>75</v>
      </c>
      <c r="B28" s="44">
        <v>146</v>
      </c>
      <c r="C28" s="44">
        <v>207</v>
      </c>
      <c r="D28" s="20" t="s">
        <v>1</v>
      </c>
      <c r="E28" s="20">
        <v>2</v>
      </c>
      <c r="F28" s="20">
        <v>152</v>
      </c>
      <c r="G28" s="20">
        <v>9</v>
      </c>
      <c r="H28" s="20">
        <v>20</v>
      </c>
      <c r="I28" s="20">
        <v>24</v>
      </c>
      <c r="J28" s="20" t="s">
        <v>1</v>
      </c>
      <c r="K28" s="20" t="s">
        <v>1</v>
      </c>
      <c r="L28" s="20" t="s">
        <v>1</v>
      </c>
    </row>
    <row r="29" spans="1:12" ht="12.75">
      <c r="A29" s="27" t="s">
        <v>57</v>
      </c>
      <c r="B29" s="45">
        <v>327</v>
      </c>
      <c r="C29" s="44">
        <v>381</v>
      </c>
      <c r="D29" s="20">
        <v>15</v>
      </c>
      <c r="E29" s="20">
        <v>12</v>
      </c>
      <c r="F29" s="20">
        <v>156</v>
      </c>
      <c r="G29" s="20">
        <v>38</v>
      </c>
      <c r="H29" s="20">
        <v>76</v>
      </c>
      <c r="I29" s="20">
        <v>84</v>
      </c>
      <c r="J29" s="20" t="s">
        <v>1</v>
      </c>
      <c r="K29" s="20" t="s">
        <v>1</v>
      </c>
      <c r="L29" s="20" t="s">
        <v>1</v>
      </c>
    </row>
    <row r="30" spans="1:12" ht="14.25">
      <c r="A30" s="27" t="s">
        <v>121</v>
      </c>
      <c r="B30" s="44">
        <v>3197</v>
      </c>
      <c r="C30" s="44">
        <v>9081</v>
      </c>
      <c r="D30" s="20" t="s">
        <v>1</v>
      </c>
      <c r="E30" s="20">
        <v>422</v>
      </c>
      <c r="F30" s="20">
        <v>6793</v>
      </c>
      <c r="G30" s="20">
        <v>18</v>
      </c>
      <c r="H30" s="20">
        <v>35</v>
      </c>
      <c r="I30" s="20">
        <v>1813</v>
      </c>
      <c r="J30" s="20" t="s">
        <v>1</v>
      </c>
      <c r="K30" s="20" t="s">
        <v>1</v>
      </c>
      <c r="L30" s="20" t="s">
        <v>1</v>
      </c>
    </row>
    <row r="31" spans="1:12" ht="12.75">
      <c r="A31" s="27" t="s">
        <v>53</v>
      </c>
      <c r="B31" s="45">
        <v>2824</v>
      </c>
      <c r="C31" s="44">
        <v>3499</v>
      </c>
      <c r="D31" s="20" t="s">
        <v>1</v>
      </c>
      <c r="E31" s="20">
        <v>34</v>
      </c>
      <c r="F31" s="20">
        <v>2599</v>
      </c>
      <c r="G31" s="20">
        <v>75</v>
      </c>
      <c r="H31" s="20">
        <v>116</v>
      </c>
      <c r="I31" s="20">
        <v>675</v>
      </c>
      <c r="J31" s="20" t="s">
        <v>1</v>
      </c>
      <c r="K31" s="20" t="s">
        <v>1</v>
      </c>
      <c r="L31" s="20" t="s">
        <v>1</v>
      </c>
    </row>
    <row r="32" spans="1:12" ht="12.75">
      <c r="A32" s="27" t="s">
        <v>54</v>
      </c>
      <c r="B32" s="45">
        <v>9709</v>
      </c>
      <c r="C32" s="44">
        <v>9709</v>
      </c>
      <c r="D32" s="20" t="s">
        <v>1</v>
      </c>
      <c r="E32" s="20" t="s">
        <v>1</v>
      </c>
      <c r="F32" s="20">
        <v>1604</v>
      </c>
      <c r="G32" s="20">
        <v>2843</v>
      </c>
      <c r="H32" s="20">
        <v>825</v>
      </c>
      <c r="I32" s="20">
        <v>4437</v>
      </c>
      <c r="J32" s="20" t="s">
        <v>1</v>
      </c>
      <c r="K32" s="20" t="s">
        <v>1</v>
      </c>
      <c r="L32" s="20" t="s">
        <v>1</v>
      </c>
    </row>
    <row r="33" spans="1:12" ht="12.75">
      <c r="A33" s="27" t="s">
        <v>73</v>
      </c>
      <c r="B33" s="44">
        <v>44218</v>
      </c>
      <c r="C33" s="44">
        <v>44218</v>
      </c>
      <c r="D33" s="20">
        <v>1228</v>
      </c>
      <c r="E33" s="20">
        <v>1532</v>
      </c>
      <c r="F33" s="20">
        <v>10861</v>
      </c>
      <c r="G33" s="20">
        <v>18113</v>
      </c>
      <c r="H33" s="20">
        <v>3304</v>
      </c>
      <c r="I33" s="20">
        <v>9180</v>
      </c>
      <c r="J33" s="20" t="s">
        <v>1</v>
      </c>
      <c r="K33" s="20" t="s">
        <v>1</v>
      </c>
      <c r="L33" s="20" t="s">
        <v>1</v>
      </c>
    </row>
    <row r="34" spans="1:12" ht="12.75">
      <c r="A34" s="27" t="s">
        <v>112</v>
      </c>
      <c r="B34" s="45">
        <v>47016</v>
      </c>
      <c r="C34" s="44">
        <v>53521</v>
      </c>
      <c r="D34" s="20">
        <v>2122</v>
      </c>
      <c r="E34" s="20">
        <v>2546</v>
      </c>
      <c r="F34" s="20">
        <v>9236</v>
      </c>
      <c r="G34" s="20">
        <v>27146</v>
      </c>
      <c r="H34" s="20">
        <v>2536</v>
      </c>
      <c r="I34" s="20">
        <v>9935</v>
      </c>
      <c r="J34" s="20" t="s">
        <v>1</v>
      </c>
      <c r="K34" s="20" t="s">
        <v>1</v>
      </c>
      <c r="L34" s="20" t="s">
        <v>1</v>
      </c>
    </row>
    <row r="35" spans="1:12" ht="12.75">
      <c r="A35" s="27" t="s">
        <v>72</v>
      </c>
      <c r="B35" s="45">
        <v>12602</v>
      </c>
      <c r="C35" s="44">
        <v>11983</v>
      </c>
      <c r="D35" s="20">
        <v>847</v>
      </c>
      <c r="E35" s="20">
        <v>5748</v>
      </c>
      <c r="F35" s="20">
        <v>2188</v>
      </c>
      <c r="G35" s="20">
        <v>1049</v>
      </c>
      <c r="H35" s="20">
        <v>1332</v>
      </c>
      <c r="I35" s="20">
        <v>819</v>
      </c>
      <c r="J35" s="20" t="s">
        <v>1</v>
      </c>
      <c r="K35" s="20">
        <v>330</v>
      </c>
      <c r="L35" s="20">
        <v>379</v>
      </c>
    </row>
    <row r="36" spans="1:12" ht="14.25">
      <c r="A36" s="27" t="s">
        <v>122</v>
      </c>
      <c r="B36" s="20" t="s">
        <v>1</v>
      </c>
      <c r="C36" s="20" t="s">
        <v>1</v>
      </c>
      <c r="D36" s="20" t="s">
        <v>1</v>
      </c>
      <c r="E36" s="20" t="s">
        <v>1</v>
      </c>
      <c r="F36" s="20" t="s">
        <v>1</v>
      </c>
      <c r="G36" s="20" t="s">
        <v>1</v>
      </c>
      <c r="H36" s="20" t="s">
        <v>1</v>
      </c>
      <c r="I36" s="20" t="s">
        <v>1</v>
      </c>
      <c r="J36" s="20" t="s">
        <v>1</v>
      </c>
      <c r="K36" s="20" t="s">
        <v>1</v>
      </c>
      <c r="L36" s="20" t="s">
        <v>1</v>
      </c>
    </row>
    <row r="37" spans="1:12" ht="14.25">
      <c r="A37" s="31" t="s">
        <v>125</v>
      </c>
      <c r="B37" s="28" t="s">
        <v>1</v>
      </c>
      <c r="C37" s="28" t="s">
        <v>1</v>
      </c>
      <c r="D37" s="28" t="s">
        <v>1</v>
      </c>
      <c r="E37" s="28" t="s">
        <v>1</v>
      </c>
      <c r="F37" s="28" t="s">
        <v>1</v>
      </c>
      <c r="G37" s="28" t="s">
        <v>1</v>
      </c>
      <c r="H37" s="28" t="s">
        <v>1</v>
      </c>
      <c r="I37" s="28" t="s">
        <v>1</v>
      </c>
      <c r="J37" s="28" t="s">
        <v>1</v>
      </c>
      <c r="K37" s="28" t="s">
        <v>1</v>
      </c>
      <c r="L37" s="28" t="s">
        <v>1</v>
      </c>
    </row>
    <row r="38" spans="1:3" ht="12.75">
      <c r="A38" s="1"/>
      <c r="B38" s="13"/>
      <c r="C38" s="19"/>
    </row>
    <row r="39" spans="1:3" ht="12.75">
      <c r="A39" s="55" t="s">
        <v>114</v>
      </c>
      <c r="B39" s="13"/>
      <c r="C39" s="19"/>
    </row>
    <row r="40" spans="1:3" ht="12.75">
      <c r="A40" s="55" t="s">
        <v>123</v>
      </c>
      <c r="B40" s="13"/>
      <c r="C40" s="19"/>
    </row>
    <row r="41" spans="1:3" ht="12.75">
      <c r="A41" s="55" t="s">
        <v>124</v>
      </c>
      <c r="B41" s="13"/>
      <c r="C41" s="19"/>
    </row>
    <row r="42" spans="1:3" ht="12.75">
      <c r="A42" s="55" t="s">
        <v>127</v>
      </c>
      <c r="B42" s="13"/>
      <c r="C42" s="19"/>
    </row>
    <row r="43" spans="1:3" ht="12.75">
      <c r="A43" s="1"/>
      <c r="B43" s="13"/>
      <c r="C43" s="19"/>
    </row>
    <row r="44" spans="1:3" ht="12.75">
      <c r="A44" s="2" t="s">
        <v>119</v>
      </c>
      <c r="B44" s="13"/>
      <c r="C44" s="19"/>
    </row>
    <row r="48" spans="1:3" ht="31.5">
      <c r="A48" s="4" t="s">
        <v>71</v>
      </c>
      <c r="B48" s="5"/>
      <c r="C48" s="5"/>
    </row>
    <row r="49" spans="1:3" s="19" customFormat="1" ht="12.75" customHeight="1">
      <c r="A49" s="6"/>
      <c r="B49" s="7">
        <v>1923</v>
      </c>
      <c r="C49" s="18"/>
    </row>
    <row r="50" spans="1:2" s="19" customFormat="1" ht="12.75" customHeight="1">
      <c r="A50" s="8"/>
      <c r="B50" s="9"/>
    </row>
    <row r="51" spans="1:2" s="19" customFormat="1" ht="12.75" customHeight="1">
      <c r="A51" s="10" t="s">
        <v>0</v>
      </c>
      <c r="B51" s="11">
        <f>SUM(B52:B57)</f>
        <v>2566</v>
      </c>
    </row>
    <row r="52" spans="1:2" s="19" customFormat="1" ht="12.75" customHeight="1">
      <c r="A52" s="27" t="s">
        <v>30</v>
      </c>
      <c r="B52" s="11">
        <v>1816</v>
      </c>
    </row>
    <row r="53" spans="1:2" s="19" customFormat="1" ht="12.75" customHeight="1">
      <c r="A53" s="27" t="s">
        <v>31</v>
      </c>
      <c r="B53" s="11">
        <v>540</v>
      </c>
    </row>
    <row r="54" spans="1:2" s="19" customFormat="1" ht="12.75" customHeight="1">
      <c r="A54" s="27" t="s">
        <v>32</v>
      </c>
      <c r="B54" s="11">
        <v>172</v>
      </c>
    </row>
    <row r="55" spans="1:2" s="19" customFormat="1" ht="12.75" customHeight="1">
      <c r="A55" s="27" t="s">
        <v>33</v>
      </c>
      <c r="B55" s="11">
        <v>20</v>
      </c>
    </row>
    <row r="56" spans="1:2" s="19" customFormat="1" ht="12.75" customHeight="1">
      <c r="A56" s="27" t="s">
        <v>34</v>
      </c>
      <c r="B56" s="11">
        <v>12</v>
      </c>
    </row>
    <row r="57" spans="1:2" s="19" customFormat="1" ht="12.75" customHeight="1">
      <c r="A57" s="31" t="s">
        <v>35</v>
      </c>
      <c r="B57" s="22">
        <v>6</v>
      </c>
    </row>
    <row r="58" spans="1:2" s="19" customFormat="1" ht="12.75" customHeight="1">
      <c r="A58" s="10"/>
      <c r="B58" s="11"/>
    </row>
    <row r="59" spans="1:3" ht="12.75">
      <c r="A59" s="2" t="s">
        <v>119</v>
      </c>
      <c r="B59" s="13"/>
      <c r="C59" s="19"/>
    </row>
    <row r="63" spans="1:2" ht="15.75">
      <c r="A63" s="4" t="s">
        <v>36</v>
      </c>
      <c r="B63" s="5"/>
    </row>
    <row r="64" spans="1:2" ht="12.75" customHeight="1">
      <c r="A64" s="6"/>
      <c r="B64" s="7">
        <v>1923</v>
      </c>
    </row>
    <row r="65" spans="1:2" ht="12.75" customHeight="1">
      <c r="A65" s="8"/>
      <c r="B65" s="9"/>
    </row>
    <row r="66" spans="1:2" ht="12.75">
      <c r="A66" s="10" t="s">
        <v>0</v>
      </c>
      <c r="B66" s="11">
        <f>SUM(B67:B70)</f>
        <v>6569</v>
      </c>
    </row>
    <row r="67" spans="1:2" ht="12.75">
      <c r="A67" s="27" t="s">
        <v>30</v>
      </c>
      <c r="B67" s="11">
        <v>2920</v>
      </c>
    </row>
    <row r="68" spans="1:2" ht="12.75">
      <c r="A68" s="27" t="s">
        <v>31</v>
      </c>
      <c r="B68" s="11">
        <v>3612</v>
      </c>
    </row>
    <row r="69" spans="1:2" ht="12.75">
      <c r="A69" s="27" t="s">
        <v>33</v>
      </c>
      <c r="B69" s="11">
        <v>22</v>
      </c>
    </row>
    <row r="70" spans="1:2" ht="12.75">
      <c r="A70" s="31" t="s">
        <v>35</v>
      </c>
      <c r="B70" s="22">
        <v>15</v>
      </c>
    </row>
    <row r="71" spans="1:2" ht="12.75">
      <c r="A71" s="10"/>
      <c r="B71" s="11"/>
    </row>
    <row r="72" spans="1:2" ht="12.75">
      <c r="A72" s="2" t="s">
        <v>119</v>
      </c>
      <c r="B72" s="13"/>
    </row>
    <row r="76" spans="1:2" ht="15.75">
      <c r="A76" s="4" t="s">
        <v>58</v>
      </c>
      <c r="B76" s="5"/>
    </row>
    <row r="77" spans="1:2" ht="12.75" customHeight="1">
      <c r="A77" s="6"/>
      <c r="B77" s="7">
        <v>1923</v>
      </c>
    </row>
    <row r="78" spans="1:2" ht="12.75" customHeight="1">
      <c r="A78" s="8"/>
      <c r="B78" s="9"/>
    </row>
    <row r="79" spans="1:2" ht="12.75">
      <c r="A79" s="10" t="s">
        <v>0</v>
      </c>
      <c r="B79" s="11">
        <f>SUM(B80:B91)</f>
        <v>839</v>
      </c>
    </row>
    <row r="80" spans="1:2" ht="12.75">
      <c r="A80" s="27" t="s">
        <v>59</v>
      </c>
      <c r="B80" s="11">
        <v>60</v>
      </c>
    </row>
    <row r="81" spans="1:2" ht="12.75">
      <c r="A81" s="27" t="s">
        <v>60</v>
      </c>
      <c r="B81" s="11">
        <v>62</v>
      </c>
    </row>
    <row r="82" spans="1:2" ht="12.75">
      <c r="A82" s="27" t="s">
        <v>61</v>
      </c>
      <c r="B82" s="11">
        <v>85</v>
      </c>
    </row>
    <row r="83" spans="1:2" ht="12.75">
      <c r="A83" s="27" t="s">
        <v>62</v>
      </c>
      <c r="B83" s="11">
        <v>64</v>
      </c>
    </row>
    <row r="84" spans="1:2" ht="12.75">
      <c r="A84" s="27" t="s">
        <v>63</v>
      </c>
      <c r="B84" s="11">
        <v>68</v>
      </c>
    </row>
    <row r="85" spans="1:2" ht="12.75">
      <c r="A85" s="27" t="s">
        <v>64</v>
      </c>
      <c r="B85" s="11">
        <v>78</v>
      </c>
    </row>
    <row r="86" spans="1:2" ht="12.75">
      <c r="A86" s="27" t="s">
        <v>65</v>
      </c>
      <c r="B86" s="11">
        <v>70</v>
      </c>
    </row>
    <row r="87" spans="1:2" ht="12.75">
      <c r="A87" s="27" t="s">
        <v>66</v>
      </c>
      <c r="B87" s="11">
        <v>53</v>
      </c>
    </row>
    <row r="88" spans="1:2" ht="12.75">
      <c r="A88" s="27" t="s">
        <v>67</v>
      </c>
      <c r="B88" s="11">
        <v>53</v>
      </c>
    </row>
    <row r="89" spans="1:2" ht="12.75">
      <c r="A89" s="27" t="s">
        <v>68</v>
      </c>
      <c r="B89" s="11">
        <v>73</v>
      </c>
    </row>
    <row r="90" spans="1:2" ht="12.75">
      <c r="A90" s="27" t="s">
        <v>69</v>
      </c>
      <c r="B90" s="11">
        <v>83</v>
      </c>
    </row>
    <row r="91" spans="1:2" ht="12.75">
      <c r="A91" s="31" t="s">
        <v>70</v>
      </c>
      <c r="B91" s="22">
        <v>90</v>
      </c>
    </row>
    <row r="92" spans="1:2" ht="12.75">
      <c r="A92" s="1"/>
      <c r="B92" s="13"/>
    </row>
    <row r="93" spans="1:2" ht="12.75">
      <c r="A93" s="2" t="s">
        <v>119</v>
      </c>
      <c r="B93" s="13"/>
    </row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N134"/>
  <sheetViews>
    <sheetView workbookViewId="0" topLeftCell="A1">
      <selection activeCell="A1" sqref="A1"/>
    </sheetView>
  </sheetViews>
  <sheetFormatPr defaultColWidth="13.28125" defaultRowHeight="12.75"/>
  <cols>
    <col min="1" max="1" width="75.7109375" style="16" customWidth="1"/>
    <col min="2" max="2" width="13.28125" style="16" customWidth="1"/>
    <col min="3" max="3" width="13.28125" style="13" customWidth="1"/>
    <col min="4" max="16384" width="13.28125" style="16" customWidth="1"/>
  </cols>
  <sheetData>
    <row r="1" ht="12.75"/>
    <row r="2" ht="12.75"/>
    <row r="3" ht="12.75"/>
    <row r="6" spans="1:4" ht="18">
      <c r="A6" s="15" t="s">
        <v>111</v>
      </c>
      <c r="B6" s="15"/>
      <c r="C6" s="33"/>
      <c r="D6" s="34"/>
    </row>
    <row r="7" spans="1:4" ht="18">
      <c r="A7" s="15"/>
      <c r="B7" s="15"/>
      <c r="C7" s="34"/>
      <c r="D7" s="34"/>
    </row>
    <row r="8" spans="1:11" ht="18.75" thickBot="1">
      <c r="A8" s="17" t="s">
        <v>5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3" ht="12.75" customHeight="1">
      <c r="A9" s="15"/>
      <c r="B9" s="15"/>
      <c r="C9" s="16"/>
    </row>
    <row r="10" spans="1:3" ht="12.75" customHeight="1">
      <c r="A10" s="15"/>
      <c r="B10" s="15"/>
      <c r="C10" s="16"/>
    </row>
    <row r="11" spans="1:3" ht="12.75" customHeight="1">
      <c r="A11" s="15"/>
      <c r="B11" s="15"/>
      <c r="C11" s="12"/>
    </row>
    <row r="12" spans="1:3" ht="18.75" customHeight="1">
      <c r="A12" s="4" t="s">
        <v>128</v>
      </c>
      <c r="B12" s="5"/>
      <c r="C12" s="5"/>
    </row>
    <row r="13" spans="1:11" ht="12.75" customHeight="1">
      <c r="A13" s="35"/>
      <c r="B13" s="36" t="s">
        <v>18</v>
      </c>
      <c r="C13" s="36" t="s">
        <v>100</v>
      </c>
      <c r="D13" s="36" t="s">
        <v>26</v>
      </c>
      <c r="E13" s="37"/>
      <c r="F13" s="37"/>
      <c r="G13" s="37"/>
      <c r="H13" s="37"/>
      <c r="I13" s="37"/>
      <c r="J13" s="39" t="s">
        <v>27</v>
      </c>
      <c r="K13" s="40"/>
    </row>
    <row r="14" spans="1:11" s="19" customFormat="1" ht="28.5" customHeight="1">
      <c r="A14" s="41"/>
      <c r="B14" s="42" t="s">
        <v>19</v>
      </c>
      <c r="C14" s="43"/>
      <c r="D14" s="26" t="s">
        <v>20</v>
      </c>
      <c r="E14" s="26" t="s">
        <v>21</v>
      </c>
      <c r="F14" s="26" t="s">
        <v>22</v>
      </c>
      <c r="G14" s="26" t="s">
        <v>23</v>
      </c>
      <c r="H14" s="26" t="s">
        <v>3</v>
      </c>
      <c r="I14" s="26" t="s">
        <v>24</v>
      </c>
      <c r="J14" s="26" t="s">
        <v>28</v>
      </c>
      <c r="K14" s="26" t="s">
        <v>29</v>
      </c>
    </row>
    <row r="15" spans="1:4" s="19" customFormat="1" ht="12.75" customHeight="1">
      <c r="A15" s="24"/>
      <c r="B15" s="25"/>
      <c r="C15" s="25"/>
      <c r="D15" s="23"/>
    </row>
    <row r="16" spans="1:11" s="19" customFormat="1" ht="12.75" customHeight="1">
      <c r="A16" s="25" t="s">
        <v>0</v>
      </c>
      <c r="B16" s="44">
        <f aca="true" t="shared" si="0" ref="B16:K16">SUM(B17:B37)</f>
        <v>443375</v>
      </c>
      <c r="C16" s="44">
        <f t="shared" si="0"/>
        <v>463241</v>
      </c>
      <c r="D16" s="44">
        <f t="shared" si="0"/>
        <v>10371</v>
      </c>
      <c r="E16" s="44">
        <f t="shared" si="0"/>
        <v>28361</v>
      </c>
      <c r="F16" s="44">
        <f t="shared" si="0"/>
        <v>186645</v>
      </c>
      <c r="G16" s="44">
        <f t="shared" si="0"/>
        <v>157017</v>
      </c>
      <c r="H16" s="44">
        <f t="shared" si="0"/>
        <v>32512</v>
      </c>
      <c r="I16" s="44">
        <f t="shared" si="0"/>
        <v>48335</v>
      </c>
      <c r="J16" s="44">
        <f t="shared" si="0"/>
        <v>6275</v>
      </c>
      <c r="K16" s="44">
        <f t="shared" si="0"/>
        <v>8878</v>
      </c>
    </row>
    <row r="17" spans="1:11" s="19" customFormat="1" ht="12.75" customHeight="1">
      <c r="A17" s="27" t="s">
        <v>176</v>
      </c>
      <c r="B17" s="44">
        <v>201972</v>
      </c>
      <c r="C17" s="44">
        <v>189076</v>
      </c>
      <c r="D17" s="20">
        <v>3944</v>
      </c>
      <c r="E17" s="20">
        <v>6465</v>
      </c>
      <c r="F17" s="20">
        <v>67517</v>
      </c>
      <c r="G17" s="20">
        <v>84908</v>
      </c>
      <c r="H17" s="20">
        <v>11610</v>
      </c>
      <c r="I17" s="20">
        <v>14632</v>
      </c>
      <c r="J17" s="20">
        <v>5209</v>
      </c>
      <c r="K17" s="20">
        <v>7687</v>
      </c>
    </row>
    <row r="18" spans="1:11" s="19" customFormat="1" ht="12.75" customHeight="1">
      <c r="A18" s="27" t="s">
        <v>10</v>
      </c>
      <c r="B18" s="20">
        <v>51374</v>
      </c>
      <c r="C18" s="44">
        <v>50738</v>
      </c>
      <c r="D18" s="20" t="s">
        <v>1</v>
      </c>
      <c r="E18" s="20" t="s">
        <v>1</v>
      </c>
      <c r="F18" s="20">
        <v>50338</v>
      </c>
      <c r="G18" s="20" t="s">
        <v>1</v>
      </c>
      <c r="H18" s="20" t="s">
        <v>1</v>
      </c>
      <c r="I18" s="20">
        <v>400</v>
      </c>
      <c r="J18" s="20">
        <v>552</v>
      </c>
      <c r="K18" s="20">
        <v>84</v>
      </c>
    </row>
    <row r="19" spans="1:11" ht="12.75">
      <c r="A19" s="27" t="s">
        <v>11</v>
      </c>
      <c r="B19" s="44">
        <v>15102</v>
      </c>
      <c r="C19" s="44">
        <v>19324</v>
      </c>
      <c r="D19" s="20">
        <v>1440</v>
      </c>
      <c r="E19" s="20">
        <v>11244</v>
      </c>
      <c r="F19" s="20">
        <v>225</v>
      </c>
      <c r="G19" s="20">
        <v>690</v>
      </c>
      <c r="H19" s="20">
        <v>4125</v>
      </c>
      <c r="I19" s="20">
        <v>1600</v>
      </c>
      <c r="J19" s="20" t="s">
        <v>1</v>
      </c>
      <c r="K19" s="20">
        <v>421</v>
      </c>
    </row>
    <row r="20" spans="1:11" ht="12.75">
      <c r="A20" s="27" t="s">
        <v>12</v>
      </c>
      <c r="B20" s="44">
        <v>29326</v>
      </c>
      <c r="C20" s="44">
        <v>29326</v>
      </c>
      <c r="D20" s="20">
        <v>111</v>
      </c>
      <c r="E20" s="20">
        <v>77</v>
      </c>
      <c r="F20" s="20">
        <v>7646</v>
      </c>
      <c r="G20" s="20">
        <v>10186</v>
      </c>
      <c r="H20" s="20">
        <v>4962</v>
      </c>
      <c r="I20" s="20">
        <v>6344</v>
      </c>
      <c r="J20" s="20" t="s">
        <v>1</v>
      </c>
      <c r="K20" s="20" t="s">
        <v>1</v>
      </c>
    </row>
    <row r="21" spans="1:11" ht="12.75">
      <c r="A21" s="27" t="s">
        <v>76</v>
      </c>
      <c r="B21" s="20">
        <v>9705</v>
      </c>
      <c r="C21" s="20">
        <v>10722</v>
      </c>
      <c r="D21" s="20" t="s">
        <v>1</v>
      </c>
      <c r="E21" s="20">
        <v>261</v>
      </c>
      <c r="F21" s="20">
        <v>9123</v>
      </c>
      <c r="G21" s="20">
        <v>917</v>
      </c>
      <c r="H21" s="20">
        <v>223</v>
      </c>
      <c r="I21" s="20">
        <v>198</v>
      </c>
      <c r="J21" s="20">
        <v>69</v>
      </c>
      <c r="K21" s="20" t="s">
        <v>1</v>
      </c>
    </row>
    <row r="22" spans="1:11" ht="12.75">
      <c r="A22" s="27" t="s">
        <v>55</v>
      </c>
      <c r="B22" s="44">
        <v>1910</v>
      </c>
      <c r="C22" s="44">
        <v>2599</v>
      </c>
      <c r="D22" s="20" t="s">
        <v>1</v>
      </c>
      <c r="E22" s="20">
        <v>141</v>
      </c>
      <c r="F22" s="20">
        <v>1775</v>
      </c>
      <c r="G22" s="20">
        <v>262</v>
      </c>
      <c r="H22" s="20">
        <v>184</v>
      </c>
      <c r="I22" s="20">
        <v>237</v>
      </c>
      <c r="J22" s="20" t="s">
        <v>1</v>
      </c>
      <c r="K22" s="20" t="s">
        <v>1</v>
      </c>
    </row>
    <row r="23" spans="1:11" ht="12.75">
      <c r="A23" s="27" t="s">
        <v>56</v>
      </c>
      <c r="B23" s="44">
        <v>3817</v>
      </c>
      <c r="C23" s="44">
        <v>4083</v>
      </c>
      <c r="D23" s="20" t="s">
        <v>1</v>
      </c>
      <c r="E23" s="20">
        <v>451</v>
      </c>
      <c r="F23" s="20">
        <v>2267</v>
      </c>
      <c r="G23" s="20">
        <v>724</v>
      </c>
      <c r="H23" s="20">
        <v>522</v>
      </c>
      <c r="I23" s="20">
        <v>119</v>
      </c>
      <c r="J23" s="20" t="s">
        <v>1</v>
      </c>
      <c r="K23" s="20" t="s">
        <v>1</v>
      </c>
    </row>
    <row r="24" spans="1:11" ht="12.75">
      <c r="A24" s="27" t="s">
        <v>13</v>
      </c>
      <c r="B24" s="20">
        <v>1080</v>
      </c>
      <c r="C24" s="20">
        <v>1120</v>
      </c>
      <c r="D24" s="20" t="s">
        <v>1</v>
      </c>
      <c r="E24" s="20">
        <v>415</v>
      </c>
      <c r="F24" s="20">
        <v>225</v>
      </c>
      <c r="G24" s="20">
        <v>130</v>
      </c>
      <c r="H24" s="20" t="s">
        <v>1</v>
      </c>
      <c r="I24" s="20">
        <v>350</v>
      </c>
      <c r="J24" s="20">
        <v>98</v>
      </c>
      <c r="K24" s="20">
        <v>28</v>
      </c>
    </row>
    <row r="25" spans="1:11" ht="12.75">
      <c r="A25" s="27" t="s">
        <v>14</v>
      </c>
      <c r="B25" s="44">
        <v>3516</v>
      </c>
      <c r="C25" s="44">
        <v>3332</v>
      </c>
      <c r="D25" s="20" t="s">
        <v>1</v>
      </c>
      <c r="E25" s="20" t="s">
        <v>1</v>
      </c>
      <c r="F25" s="20">
        <v>3332</v>
      </c>
      <c r="G25" s="20" t="s">
        <v>1</v>
      </c>
      <c r="H25" s="20" t="s">
        <v>1</v>
      </c>
      <c r="I25" s="20" t="s">
        <v>1</v>
      </c>
      <c r="J25" s="20" t="s">
        <v>1</v>
      </c>
      <c r="K25" s="20" t="s">
        <v>1</v>
      </c>
    </row>
    <row r="26" spans="1:11" ht="12.75">
      <c r="A26" s="27" t="s">
        <v>15</v>
      </c>
      <c r="B26" s="44">
        <v>1129</v>
      </c>
      <c r="C26" s="44">
        <v>1248</v>
      </c>
      <c r="D26" s="20" t="s">
        <v>1</v>
      </c>
      <c r="E26" s="20" t="s">
        <v>1</v>
      </c>
      <c r="F26" s="20">
        <v>1248</v>
      </c>
      <c r="G26" s="20" t="s">
        <v>1</v>
      </c>
      <c r="H26" s="20" t="s">
        <v>1</v>
      </c>
      <c r="I26" s="20" t="s">
        <v>1</v>
      </c>
      <c r="J26" s="20" t="s">
        <v>1</v>
      </c>
      <c r="K26" s="20" t="s">
        <v>1</v>
      </c>
    </row>
    <row r="27" spans="1:11" ht="14.25">
      <c r="A27" s="27" t="s">
        <v>74</v>
      </c>
      <c r="B27" s="44">
        <v>3618</v>
      </c>
      <c r="C27" s="44">
        <v>5540</v>
      </c>
      <c r="D27" s="20" t="s">
        <v>1</v>
      </c>
      <c r="E27" s="20" t="s">
        <v>1</v>
      </c>
      <c r="F27" s="20">
        <v>4266</v>
      </c>
      <c r="G27" s="20">
        <v>6</v>
      </c>
      <c r="H27" s="20">
        <v>63</v>
      </c>
      <c r="I27" s="20">
        <v>1205</v>
      </c>
      <c r="J27" s="20" t="s">
        <v>1</v>
      </c>
      <c r="K27" s="20" t="s">
        <v>1</v>
      </c>
    </row>
    <row r="28" spans="1:11" ht="12.75">
      <c r="A28" s="27" t="s">
        <v>75</v>
      </c>
      <c r="B28" s="44">
        <v>143</v>
      </c>
      <c r="C28" s="44">
        <v>171</v>
      </c>
      <c r="D28" s="20" t="s">
        <v>1</v>
      </c>
      <c r="E28" s="20">
        <v>1</v>
      </c>
      <c r="F28" s="20">
        <v>99</v>
      </c>
      <c r="G28" s="20">
        <v>15</v>
      </c>
      <c r="H28" s="20">
        <v>15</v>
      </c>
      <c r="I28" s="20">
        <v>41</v>
      </c>
      <c r="J28" s="20" t="s">
        <v>1</v>
      </c>
      <c r="K28" s="20" t="s">
        <v>1</v>
      </c>
    </row>
    <row r="29" spans="1:11" ht="12.75">
      <c r="A29" s="27" t="s">
        <v>57</v>
      </c>
      <c r="B29" s="45">
        <v>248</v>
      </c>
      <c r="C29" s="44">
        <v>248</v>
      </c>
      <c r="D29" s="20">
        <v>3</v>
      </c>
      <c r="E29" s="20">
        <v>5</v>
      </c>
      <c r="F29" s="20">
        <v>97</v>
      </c>
      <c r="G29" s="20">
        <v>24</v>
      </c>
      <c r="H29" s="20">
        <v>36</v>
      </c>
      <c r="I29" s="20">
        <v>83</v>
      </c>
      <c r="J29" s="20" t="s">
        <v>1</v>
      </c>
      <c r="K29" s="20" t="s">
        <v>1</v>
      </c>
    </row>
    <row r="30" spans="1:11" ht="14.25">
      <c r="A30" s="27" t="s">
        <v>129</v>
      </c>
      <c r="B30" s="44">
        <v>3062</v>
      </c>
      <c r="C30" s="44">
        <v>9125</v>
      </c>
      <c r="D30" s="20" t="s">
        <v>1</v>
      </c>
      <c r="E30" s="20">
        <v>507</v>
      </c>
      <c r="F30" s="20">
        <v>6530</v>
      </c>
      <c r="G30" s="20">
        <v>11</v>
      </c>
      <c r="H30" s="20">
        <v>29</v>
      </c>
      <c r="I30" s="20">
        <v>2048</v>
      </c>
      <c r="J30" s="20" t="s">
        <v>1</v>
      </c>
      <c r="K30" s="20" t="s">
        <v>1</v>
      </c>
    </row>
    <row r="31" spans="1:11" ht="12.75">
      <c r="A31" s="27" t="s">
        <v>53</v>
      </c>
      <c r="B31" s="45">
        <v>1842</v>
      </c>
      <c r="C31" s="44">
        <v>3584</v>
      </c>
      <c r="D31" s="20" t="s">
        <v>1</v>
      </c>
      <c r="E31" s="20">
        <v>52</v>
      </c>
      <c r="F31" s="20">
        <v>2600</v>
      </c>
      <c r="G31" s="20">
        <v>80</v>
      </c>
      <c r="H31" s="20">
        <v>132</v>
      </c>
      <c r="I31" s="20">
        <v>720</v>
      </c>
      <c r="J31" s="20">
        <v>64</v>
      </c>
      <c r="K31" s="20">
        <v>112</v>
      </c>
    </row>
    <row r="32" spans="1:11" ht="12.75">
      <c r="A32" s="27" t="s">
        <v>54</v>
      </c>
      <c r="B32" s="45">
        <v>28651</v>
      </c>
      <c r="C32" s="44">
        <v>28651</v>
      </c>
      <c r="D32" s="20" t="s">
        <v>1</v>
      </c>
      <c r="E32" s="20">
        <v>2557</v>
      </c>
      <c r="F32" s="20">
        <v>5228</v>
      </c>
      <c r="G32" s="20">
        <v>8409</v>
      </c>
      <c r="H32" s="20">
        <v>3037</v>
      </c>
      <c r="I32" s="20">
        <v>9420</v>
      </c>
      <c r="J32" s="20">
        <v>243</v>
      </c>
      <c r="K32" s="20" t="s">
        <v>1</v>
      </c>
    </row>
    <row r="33" spans="1:11" ht="12.75">
      <c r="A33" s="27" t="s">
        <v>73</v>
      </c>
      <c r="B33" s="44">
        <v>27644</v>
      </c>
      <c r="C33" s="44">
        <v>27118</v>
      </c>
      <c r="D33" s="20">
        <v>564</v>
      </c>
      <c r="E33" s="20">
        <v>1767</v>
      </c>
      <c r="F33" s="20">
        <v>4521</v>
      </c>
      <c r="G33" s="20">
        <v>13514</v>
      </c>
      <c r="H33" s="20">
        <v>1631</v>
      </c>
      <c r="I33" s="20">
        <v>5121</v>
      </c>
      <c r="J33" s="20" t="s">
        <v>1</v>
      </c>
      <c r="K33" s="20">
        <v>526</v>
      </c>
    </row>
    <row r="34" spans="1:11" ht="12.75">
      <c r="A34" s="27" t="s">
        <v>112</v>
      </c>
      <c r="B34" s="45">
        <v>57697</v>
      </c>
      <c r="C34" s="44">
        <v>75697</v>
      </c>
      <c r="D34" s="20">
        <v>4309</v>
      </c>
      <c r="E34" s="20">
        <v>4199</v>
      </c>
      <c r="F34" s="20">
        <v>19308</v>
      </c>
      <c r="G34" s="20">
        <v>36716</v>
      </c>
      <c r="H34" s="20">
        <v>5743</v>
      </c>
      <c r="I34" s="20">
        <v>5422</v>
      </c>
      <c r="J34" s="20" t="s">
        <v>1</v>
      </c>
      <c r="K34" s="20" t="s">
        <v>1</v>
      </c>
    </row>
    <row r="35" spans="1:11" ht="14.25">
      <c r="A35" s="27" t="s">
        <v>161</v>
      </c>
      <c r="B35" s="20" t="s">
        <v>1</v>
      </c>
      <c r="C35" s="20" t="s">
        <v>1</v>
      </c>
      <c r="D35" s="20" t="s">
        <v>1</v>
      </c>
      <c r="E35" s="20" t="s">
        <v>1</v>
      </c>
      <c r="F35" s="20" t="s">
        <v>1</v>
      </c>
      <c r="G35" s="20" t="s">
        <v>1</v>
      </c>
      <c r="H35" s="20" t="s">
        <v>1</v>
      </c>
      <c r="I35" s="20" t="s">
        <v>1</v>
      </c>
      <c r="J35" s="20" t="s">
        <v>1</v>
      </c>
      <c r="K35" s="20" t="s">
        <v>1</v>
      </c>
    </row>
    <row r="36" spans="1:11" ht="14.25">
      <c r="A36" s="27" t="s">
        <v>122</v>
      </c>
      <c r="B36" s="20" t="s">
        <v>1</v>
      </c>
      <c r="C36" s="20" t="s">
        <v>1</v>
      </c>
      <c r="D36" s="20" t="s">
        <v>1</v>
      </c>
      <c r="E36" s="20" t="s">
        <v>1</v>
      </c>
      <c r="F36" s="20" t="s">
        <v>1</v>
      </c>
      <c r="G36" s="20" t="s">
        <v>1</v>
      </c>
      <c r="H36" s="20" t="s">
        <v>1</v>
      </c>
      <c r="I36" s="20" t="s">
        <v>1</v>
      </c>
      <c r="J36" s="20" t="s">
        <v>1</v>
      </c>
      <c r="K36" s="20" t="s">
        <v>1</v>
      </c>
    </row>
    <row r="37" spans="1:11" ht="14.25">
      <c r="A37" s="31" t="s">
        <v>116</v>
      </c>
      <c r="B37" s="28">
        <v>1539</v>
      </c>
      <c r="C37" s="28">
        <v>1539</v>
      </c>
      <c r="D37" s="28" t="s">
        <v>1</v>
      </c>
      <c r="E37" s="28">
        <v>219</v>
      </c>
      <c r="F37" s="28">
        <v>300</v>
      </c>
      <c r="G37" s="28">
        <v>425</v>
      </c>
      <c r="H37" s="28">
        <v>200</v>
      </c>
      <c r="I37" s="28">
        <v>395</v>
      </c>
      <c r="J37" s="28">
        <v>40</v>
      </c>
      <c r="K37" s="28">
        <v>20</v>
      </c>
    </row>
    <row r="38" spans="1:3" ht="12.75">
      <c r="A38" s="1"/>
      <c r="B38" s="13"/>
      <c r="C38" s="19"/>
    </row>
    <row r="39" spans="1:3" ht="12.75">
      <c r="A39" s="55" t="s">
        <v>130</v>
      </c>
      <c r="B39" s="13"/>
      <c r="C39" s="19"/>
    </row>
    <row r="40" spans="1:3" ht="12.75">
      <c r="A40" s="55" t="s">
        <v>131</v>
      </c>
      <c r="B40" s="13"/>
      <c r="C40" s="19"/>
    </row>
    <row r="41" spans="1:3" ht="12.75">
      <c r="A41" s="55" t="s">
        <v>132</v>
      </c>
      <c r="B41" s="13"/>
      <c r="C41" s="19"/>
    </row>
    <row r="42" spans="1:3" ht="12.75">
      <c r="A42" s="1"/>
      <c r="B42" s="13"/>
      <c r="C42" s="19"/>
    </row>
    <row r="43" spans="1:3" ht="12.75">
      <c r="A43" s="2" t="s">
        <v>133</v>
      </c>
      <c r="B43" s="13"/>
      <c r="C43" s="19"/>
    </row>
    <row r="47" spans="1:3" ht="31.5">
      <c r="A47" s="4" t="s">
        <v>71</v>
      </c>
      <c r="B47" s="5"/>
      <c r="C47" s="5"/>
    </row>
    <row r="48" spans="1:3" s="19" customFormat="1" ht="12.75" customHeight="1">
      <c r="A48" s="6"/>
      <c r="B48" s="7">
        <v>1924</v>
      </c>
      <c r="C48" s="18"/>
    </row>
    <row r="49" spans="1:2" s="19" customFormat="1" ht="12.75" customHeight="1">
      <c r="A49" s="8"/>
      <c r="B49" s="9"/>
    </row>
    <row r="50" spans="1:2" s="19" customFormat="1" ht="12.75" customHeight="1">
      <c r="A50" s="10" t="s">
        <v>0</v>
      </c>
      <c r="B50" s="11">
        <f>SUM(B51:B56)</f>
        <v>2484</v>
      </c>
    </row>
    <row r="51" spans="1:2" s="19" customFormat="1" ht="12.75" customHeight="1">
      <c r="A51" s="27" t="s">
        <v>30</v>
      </c>
      <c r="B51" s="11">
        <v>1742</v>
      </c>
    </row>
    <row r="52" spans="1:2" s="19" customFormat="1" ht="12.75" customHeight="1">
      <c r="A52" s="27" t="s">
        <v>31</v>
      </c>
      <c r="B52" s="11">
        <v>604</v>
      </c>
    </row>
    <row r="53" spans="1:2" s="19" customFormat="1" ht="12.75" customHeight="1">
      <c r="A53" s="27" t="s">
        <v>32</v>
      </c>
      <c r="B53" s="11">
        <v>90</v>
      </c>
    </row>
    <row r="54" spans="1:2" s="19" customFormat="1" ht="12.75" customHeight="1">
      <c r="A54" s="27" t="s">
        <v>33</v>
      </c>
      <c r="B54" s="11">
        <v>16</v>
      </c>
    </row>
    <row r="55" spans="1:2" s="19" customFormat="1" ht="12.75" customHeight="1">
      <c r="A55" s="27" t="s">
        <v>34</v>
      </c>
      <c r="B55" s="11">
        <v>22</v>
      </c>
    </row>
    <row r="56" spans="1:2" s="19" customFormat="1" ht="12.75" customHeight="1">
      <c r="A56" s="31" t="s">
        <v>35</v>
      </c>
      <c r="B56" s="22">
        <v>10</v>
      </c>
    </row>
    <row r="57" spans="1:2" s="19" customFormat="1" ht="12.75" customHeight="1">
      <c r="A57" s="10"/>
      <c r="B57" s="11"/>
    </row>
    <row r="58" spans="1:3" ht="12.75">
      <c r="A58" s="2" t="s">
        <v>133</v>
      </c>
      <c r="B58" s="13"/>
      <c r="C58" s="19"/>
    </row>
    <row r="62" spans="1:2" ht="15.75">
      <c r="A62" s="4" t="s">
        <v>36</v>
      </c>
      <c r="B62" s="5"/>
    </row>
    <row r="63" spans="1:2" ht="12.75" customHeight="1">
      <c r="A63" s="6"/>
      <c r="B63" s="7">
        <v>1924</v>
      </c>
    </row>
    <row r="64" spans="1:2" ht="12.75" customHeight="1">
      <c r="A64" s="8"/>
      <c r="B64" s="9"/>
    </row>
    <row r="65" spans="1:2" ht="12.75">
      <c r="A65" s="10" t="s">
        <v>0</v>
      </c>
      <c r="B65" s="11">
        <f>SUM(B66:B69)</f>
        <v>5897</v>
      </c>
    </row>
    <row r="66" spans="1:2" ht="12.75">
      <c r="A66" s="27" t="s">
        <v>30</v>
      </c>
      <c r="B66" s="11">
        <v>2710</v>
      </c>
    </row>
    <row r="67" spans="1:2" ht="12.75">
      <c r="A67" s="27" t="s">
        <v>31</v>
      </c>
      <c r="B67" s="11">
        <v>3140</v>
      </c>
    </row>
    <row r="68" spans="1:2" ht="12.75">
      <c r="A68" s="27" t="s">
        <v>33</v>
      </c>
      <c r="B68" s="11">
        <v>35</v>
      </c>
    </row>
    <row r="69" spans="1:2" ht="12.75">
      <c r="A69" s="31" t="s">
        <v>35</v>
      </c>
      <c r="B69" s="22">
        <v>12</v>
      </c>
    </row>
    <row r="70" spans="1:2" ht="12.75">
      <c r="A70" s="10"/>
      <c r="B70" s="11"/>
    </row>
    <row r="71" spans="1:2" ht="12.75">
      <c r="A71" s="2" t="s">
        <v>133</v>
      </c>
      <c r="B71" s="13"/>
    </row>
    <row r="75" spans="1:4" ht="35.25" customHeight="1">
      <c r="A75" s="50" t="s">
        <v>134</v>
      </c>
      <c r="C75" s="5"/>
      <c r="D75" s="5"/>
    </row>
    <row r="76" spans="1:14" s="49" customFormat="1" ht="15.75" customHeight="1">
      <c r="A76" s="51"/>
      <c r="B76" s="32" t="s">
        <v>0</v>
      </c>
      <c r="C76" s="30" t="s">
        <v>59</v>
      </c>
      <c r="D76" s="30" t="s">
        <v>60</v>
      </c>
      <c r="E76" s="30" t="s">
        <v>61</v>
      </c>
      <c r="F76" s="30" t="s">
        <v>62</v>
      </c>
      <c r="G76" s="30" t="s">
        <v>63</v>
      </c>
      <c r="H76" s="30" t="s">
        <v>64</v>
      </c>
      <c r="I76" s="30" t="s">
        <v>65</v>
      </c>
      <c r="J76" s="30" t="s">
        <v>66</v>
      </c>
      <c r="K76" s="30" t="s">
        <v>67</v>
      </c>
      <c r="L76" s="30" t="s">
        <v>68</v>
      </c>
      <c r="M76" s="30" t="s">
        <v>69</v>
      </c>
      <c r="N76" s="30" t="s">
        <v>70</v>
      </c>
    </row>
    <row r="77" spans="1:5" s="19" customFormat="1" ht="12.75" customHeight="1">
      <c r="A77" s="24"/>
      <c r="C77" s="25"/>
      <c r="D77" s="25"/>
      <c r="E77" s="23"/>
    </row>
    <row r="78" spans="1:14" s="19" customFormat="1" ht="12.75" customHeight="1">
      <c r="A78" s="25" t="s">
        <v>171</v>
      </c>
      <c r="B78" s="13">
        <f>SUM(C78:N78)</f>
        <v>336</v>
      </c>
      <c r="C78" s="44">
        <v>28</v>
      </c>
      <c r="D78" s="44">
        <v>29</v>
      </c>
      <c r="E78" s="44">
        <v>28</v>
      </c>
      <c r="F78" s="44">
        <v>28</v>
      </c>
      <c r="G78" s="44">
        <v>26</v>
      </c>
      <c r="H78" s="44">
        <v>28</v>
      </c>
      <c r="I78" s="44">
        <v>29</v>
      </c>
      <c r="J78" s="44">
        <v>30</v>
      </c>
      <c r="K78" s="44">
        <v>30</v>
      </c>
      <c r="L78" s="44">
        <v>29</v>
      </c>
      <c r="M78" s="13">
        <v>29</v>
      </c>
      <c r="N78" s="13">
        <v>22</v>
      </c>
    </row>
    <row r="79" spans="1:14" s="19" customFormat="1" ht="12.75" customHeight="1">
      <c r="A79" s="27"/>
      <c r="B79" s="13"/>
      <c r="C79" s="44"/>
      <c r="D79" s="44"/>
      <c r="E79" s="20"/>
      <c r="F79" s="20"/>
      <c r="G79" s="20"/>
      <c r="H79" s="20"/>
      <c r="I79" s="20"/>
      <c r="J79" s="20"/>
      <c r="K79" s="20"/>
      <c r="L79" s="20"/>
      <c r="M79" s="13"/>
      <c r="N79" s="13"/>
    </row>
    <row r="80" spans="1:14" s="19" customFormat="1" ht="12.75" customHeight="1">
      <c r="A80" s="25" t="s">
        <v>102</v>
      </c>
      <c r="B80" s="13">
        <f>SUM(C80:N80)</f>
        <v>207613</v>
      </c>
      <c r="C80" s="20">
        <v>20012</v>
      </c>
      <c r="D80" s="44">
        <v>19890</v>
      </c>
      <c r="E80" s="20">
        <v>20101</v>
      </c>
      <c r="F80" s="20">
        <v>19909</v>
      </c>
      <c r="G80" s="20">
        <v>16150</v>
      </c>
      <c r="H80" s="20">
        <v>15208</v>
      </c>
      <c r="I80" s="20">
        <v>11815</v>
      </c>
      <c r="J80" s="20">
        <v>13002</v>
      </c>
      <c r="K80" s="20">
        <v>16392</v>
      </c>
      <c r="L80" s="20">
        <v>18798</v>
      </c>
      <c r="M80" s="13">
        <v>21114</v>
      </c>
      <c r="N80" s="13">
        <v>15222</v>
      </c>
    </row>
    <row r="81" spans="1:14" ht="12.75">
      <c r="A81" s="25" t="s">
        <v>135</v>
      </c>
      <c r="B81" s="13">
        <f>SUM(C81:N81)</f>
        <v>201972</v>
      </c>
      <c r="C81" s="13">
        <f aca="true" t="shared" si="1" ref="C81:L81">+C83+C109</f>
        <v>19953</v>
      </c>
      <c r="D81" s="13">
        <f t="shared" si="1"/>
        <v>19222</v>
      </c>
      <c r="E81" s="13">
        <f t="shared" si="1"/>
        <v>19891</v>
      </c>
      <c r="F81" s="13">
        <f t="shared" si="1"/>
        <v>18581</v>
      </c>
      <c r="G81" s="13">
        <f t="shared" si="1"/>
        <v>15784</v>
      </c>
      <c r="H81" s="13">
        <f t="shared" si="1"/>
        <v>14628</v>
      </c>
      <c r="I81" s="13">
        <f t="shared" si="1"/>
        <v>11313</v>
      </c>
      <c r="J81" s="13">
        <f>+J90+J109</f>
        <v>12528</v>
      </c>
      <c r="K81" s="13">
        <f t="shared" si="1"/>
        <v>16076</v>
      </c>
      <c r="L81" s="13">
        <f t="shared" si="1"/>
        <v>18704</v>
      </c>
      <c r="M81" s="13">
        <f>+M90+M109</f>
        <v>20333</v>
      </c>
      <c r="N81" s="13">
        <f>+N90+N109</f>
        <v>14959</v>
      </c>
    </row>
    <row r="82" spans="1:14" ht="12.75">
      <c r="A82" s="27" t="s">
        <v>153</v>
      </c>
      <c r="B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1:14" ht="12.75">
      <c r="A83" s="21" t="s">
        <v>136</v>
      </c>
      <c r="B83" s="13">
        <f aca="true" t="shared" si="2" ref="B83:B90">SUM(C83:N83)</f>
        <v>189043</v>
      </c>
      <c r="C83" s="44">
        <f>SUM(C84:C89)</f>
        <v>18534</v>
      </c>
      <c r="D83" s="44">
        <f>SUM(D84:D89)</f>
        <v>18179</v>
      </c>
      <c r="E83" s="44">
        <f>SUM(E84:E89)</f>
        <v>18734</v>
      </c>
      <c r="F83" s="44">
        <f>SUM(F84:F89)</f>
        <v>17529</v>
      </c>
      <c r="G83" s="44">
        <f aca="true" t="shared" si="3" ref="G83:N83">SUM(G84:G89)</f>
        <v>15107</v>
      </c>
      <c r="H83" s="44">
        <f t="shared" si="3"/>
        <v>13811</v>
      </c>
      <c r="I83" s="44">
        <f t="shared" si="3"/>
        <v>10606</v>
      </c>
      <c r="J83" s="44">
        <f t="shared" si="3"/>
        <v>11607</v>
      </c>
      <c r="K83" s="44">
        <f t="shared" si="3"/>
        <v>15056</v>
      </c>
      <c r="L83" s="44">
        <f t="shared" si="3"/>
        <v>17232</v>
      </c>
      <c r="M83" s="44">
        <f t="shared" si="3"/>
        <v>18876</v>
      </c>
      <c r="N83" s="44">
        <f t="shared" si="3"/>
        <v>13772</v>
      </c>
    </row>
    <row r="84" spans="1:14" ht="12.75">
      <c r="A84" s="52" t="s">
        <v>20</v>
      </c>
      <c r="B84" s="13">
        <f t="shared" si="2"/>
        <v>3934</v>
      </c>
      <c r="C84" s="20">
        <v>346</v>
      </c>
      <c r="D84" s="20">
        <v>336</v>
      </c>
      <c r="E84" s="20">
        <v>383</v>
      </c>
      <c r="F84" s="20">
        <v>317</v>
      </c>
      <c r="G84" s="20">
        <v>317</v>
      </c>
      <c r="H84" s="20">
        <v>308</v>
      </c>
      <c r="I84" s="20">
        <v>263</v>
      </c>
      <c r="J84" s="20">
        <v>331</v>
      </c>
      <c r="K84" s="20">
        <v>313</v>
      </c>
      <c r="L84" s="20">
        <v>384</v>
      </c>
      <c r="M84" s="13">
        <v>368</v>
      </c>
      <c r="N84" s="13">
        <v>268</v>
      </c>
    </row>
    <row r="85" spans="1:14" ht="12.75">
      <c r="A85" s="52" t="s">
        <v>21</v>
      </c>
      <c r="B85" s="13">
        <f t="shared" si="2"/>
        <v>6455</v>
      </c>
      <c r="C85" s="44">
        <v>717</v>
      </c>
      <c r="D85" s="44">
        <v>682</v>
      </c>
      <c r="E85" s="20">
        <v>767</v>
      </c>
      <c r="F85" s="20">
        <v>632</v>
      </c>
      <c r="G85" s="20">
        <v>492</v>
      </c>
      <c r="H85" s="20">
        <v>462</v>
      </c>
      <c r="I85" s="20">
        <v>362</v>
      </c>
      <c r="J85" s="20">
        <v>469</v>
      </c>
      <c r="K85" s="20">
        <v>439</v>
      </c>
      <c r="L85" s="20">
        <v>530</v>
      </c>
      <c r="M85" s="13">
        <v>529</v>
      </c>
      <c r="N85" s="13">
        <v>374</v>
      </c>
    </row>
    <row r="86" spans="1:14" ht="12.75">
      <c r="A86" s="52" t="s">
        <v>22</v>
      </c>
      <c r="B86" s="13">
        <f t="shared" si="2"/>
        <v>67507</v>
      </c>
      <c r="C86" s="44">
        <v>5569</v>
      </c>
      <c r="D86" s="44">
        <v>5593</v>
      </c>
      <c r="E86" s="20">
        <v>5957</v>
      </c>
      <c r="F86" s="20">
        <v>5856</v>
      </c>
      <c r="G86" s="20">
        <v>5695</v>
      </c>
      <c r="H86" s="20">
        <v>5011</v>
      </c>
      <c r="I86" s="20">
        <v>3720</v>
      </c>
      <c r="J86" s="20">
        <v>4220</v>
      </c>
      <c r="K86" s="20">
        <v>5602</v>
      </c>
      <c r="L86" s="20">
        <v>7451</v>
      </c>
      <c r="M86" s="13">
        <v>7548</v>
      </c>
      <c r="N86" s="13">
        <v>5285</v>
      </c>
    </row>
    <row r="87" spans="1:14" ht="12.75">
      <c r="A87" s="52" t="s">
        <v>23</v>
      </c>
      <c r="B87" s="13">
        <f t="shared" si="2"/>
        <v>84905</v>
      </c>
      <c r="C87" s="20">
        <v>7920</v>
      </c>
      <c r="D87" s="20">
        <v>7713</v>
      </c>
      <c r="E87" s="20">
        <v>7667</v>
      </c>
      <c r="F87" s="20">
        <v>7956</v>
      </c>
      <c r="G87" s="20">
        <v>6816</v>
      </c>
      <c r="H87" s="20">
        <v>6726</v>
      </c>
      <c r="I87" s="20">
        <v>5197</v>
      </c>
      <c r="J87" s="20">
        <v>5492</v>
      </c>
      <c r="K87" s="20">
        <v>7276</v>
      </c>
      <c r="L87" s="20">
        <v>7134</v>
      </c>
      <c r="M87" s="13">
        <v>8551</v>
      </c>
      <c r="N87" s="13">
        <v>6457</v>
      </c>
    </row>
    <row r="88" spans="1:14" ht="12.75">
      <c r="A88" s="52" t="s">
        <v>3</v>
      </c>
      <c r="B88" s="13">
        <f t="shared" si="2"/>
        <v>11610</v>
      </c>
      <c r="C88" s="44">
        <v>1539</v>
      </c>
      <c r="D88" s="44">
        <v>1432</v>
      </c>
      <c r="E88" s="20">
        <v>1595</v>
      </c>
      <c r="F88" s="20">
        <v>1206</v>
      </c>
      <c r="G88" s="20">
        <v>879</v>
      </c>
      <c r="H88" s="20">
        <v>668</v>
      </c>
      <c r="I88" s="20">
        <v>549</v>
      </c>
      <c r="J88" s="20">
        <v>647</v>
      </c>
      <c r="K88" s="20">
        <v>761</v>
      </c>
      <c r="L88" s="20">
        <v>743</v>
      </c>
      <c r="M88" s="13">
        <v>888</v>
      </c>
      <c r="N88" s="13">
        <v>703</v>
      </c>
    </row>
    <row r="89" spans="1:14" ht="12.75">
      <c r="A89" s="52" t="s">
        <v>24</v>
      </c>
      <c r="B89" s="13">
        <f t="shared" si="2"/>
        <v>14632</v>
      </c>
      <c r="C89" s="44">
        <v>2443</v>
      </c>
      <c r="D89" s="44">
        <v>2423</v>
      </c>
      <c r="E89" s="20">
        <v>2365</v>
      </c>
      <c r="F89" s="20">
        <v>1562</v>
      </c>
      <c r="G89" s="20">
        <v>908</v>
      </c>
      <c r="H89" s="20">
        <v>636</v>
      </c>
      <c r="I89" s="20">
        <v>515</v>
      </c>
      <c r="J89" s="20">
        <v>448</v>
      </c>
      <c r="K89" s="20">
        <v>665</v>
      </c>
      <c r="L89" s="20">
        <v>990</v>
      </c>
      <c r="M89" s="13">
        <v>992</v>
      </c>
      <c r="N89" s="13">
        <v>685</v>
      </c>
    </row>
    <row r="90" spans="1:14" ht="12.75">
      <c r="A90" s="21" t="s">
        <v>137</v>
      </c>
      <c r="B90" s="13">
        <f t="shared" si="2"/>
        <v>189076</v>
      </c>
      <c r="C90" s="44">
        <f>SUM(C91:C99)</f>
        <v>18534</v>
      </c>
      <c r="D90" s="44">
        <f aca="true" t="shared" si="4" ref="D90:N90">SUM(D91:D99)</f>
        <v>18179</v>
      </c>
      <c r="E90" s="44">
        <f t="shared" si="4"/>
        <v>18734</v>
      </c>
      <c r="F90" s="44">
        <f t="shared" si="4"/>
        <v>17529</v>
      </c>
      <c r="G90" s="44">
        <f t="shared" si="4"/>
        <v>15107</v>
      </c>
      <c r="H90" s="44">
        <f t="shared" si="4"/>
        <v>13811</v>
      </c>
      <c r="I90" s="44">
        <f t="shared" si="4"/>
        <v>10606</v>
      </c>
      <c r="J90" s="44">
        <f t="shared" si="4"/>
        <v>11617</v>
      </c>
      <c r="K90" s="44">
        <f t="shared" si="4"/>
        <v>15056</v>
      </c>
      <c r="L90" s="44">
        <f t="shared" si="4"/>
        <v>17232</v>
      </c>
      <c r="M90" s="44">
        <f t="shared" si="4"/>
        <v>18879</v>
      </c>
      <c r="N90" s="44">
        <f t="shared" si="4"/>
        <v>13792</v>
      </c>
    </row>
    <row r="91" spans="1:14" ht="12.75">
      <c r="A91" s="52" t="s">
        <v>138</v>
      </c>
      <c r="B91" s="12">
        <f aca="true" t="shared" si="5" ref="B91:B108">SUM(C91:N91)</f>
        <v>55</v>
      </c>
      <c r="C91" s="44">
        <v>7</v>
      </c>
      <c r="D91" s="44"/>
      <c r="E91" s="20"/>
      <c r="F91" s="20"/>
      <c r="G91" s="20">
        <v>11</v>
      </c>
      <c r="H91" s="20"/>
      <c r="I91" s="20"/>
      <c r="J91" s="20"/>
      <c r="K91" s="20">
        <v>1</v>
      </c>
      <c r="L91" s="20">
        <v>35</v>
      </c>
      <c r="M91" s="13"/>
      <c r="N91" s="13">
        <v>1</v>
      </c>
    </row>
    <row r="92" spans="1:14" ht="12.75">
      <c r="A92" s="52" t="s">
        <v>139</v>
      </c>
      <c r="B92" s="12">
        <f t="shared" si="5"/>
        <v>29</v>
      </c>
      <c r="C92" s="45">
        <v>2</v>
      </c>
      <c r="D92" s="44">
        <v>2</v>
      </c>
      <c r="E92" s="20">
        <v>1</v>
      </c>
      <c r="F92" s="20"/>
      <c r="G92" s="20"/>
      <c r="H92" s="20"/>
      <c r="I92" s="20">
        <v>2</v>
      </c>
      <c r="J92" s="20">
        <v>3</v>
      </c>
      <c r="K92" s="20">
        <v>2</v>
      </c>
      <c r="L92" s="20">
        <v>5</v>
      </c>
      <c r="M92" s="13">
        <v>7</v>
      </c>
      <c r="N92" s="13">
        <v>5</v>
      </c>
    </row>
    <row r="93" spans="1:14" ht="12.75">
      <c r="A93" s="52" t="s">
        <v>140</v>
      </c>
      <c r="B93" s="12">
        <f t="shared" si="5"/>
        <v>1221</v>
      </c>
      <c r="C93" s="44">
        <v>151</v>
      </c>
      <c r="D93" s="44">
        <v>153</v>
      </c>
      <c r="E93" s="20">
        <v>94</v>
      </c>
      <c r="F93" s="20">
        <v>90</v>
      </c>
      <c r="G93" s="20">
        <v>107</v>
      </c>
      <c r="H93" s="20">
        <v>85</v>
      </c>
      <c r="I93" s="20">
        <v>75</v>
      </c>
      <c r="J93" s="20">
        <v>82</v>
      </c>
      <c r="K93" s="20">
        <v>81</v>
      </c>
      <c r="L93" s="20">
        <v>110</v>
      </c>
      <c r="M93" s="13">
        <v>105</v>
      </c>
      <c r="N93" s="13">
        <v>88</v>
      </c>
    </row>
    <row r="94" spans="1:14" ht="12.75">
      <c r="A94" s="52" t="s">
        <v>141</v>
      </c>
      <c r="B94" s="12">
        <f t="shared" si="5"/>
        <v>184206</v>
      </c>
      <c r="C94" s="45">
        <v>17824</v>
      </c>
      <c r="D94" s="44">
        <v>17678</v>
      </c>
      <c r="E94" s="20">
        <v>18259</v>
      </c>
      <c r="F94" s="20">
        <v>17146</v>
      </c>
      <c r="G94" s="20">
        <v>14776</v>
      </c>
      <c r="H94" s="20">
        <v>13513</v>
      </c>
      <c r="I94" s="20">
        <v>10345</v>
      </c>
      <c r="J94" s="20">
        <v>11338</v>
      </c>
      <c r="K94" s="20">
        <v>14739</v>
      </c>
      <c r="L94" s="20">
        <v>16730</v>
      </c>
      <c r="M94" s="13">
        <v>18425</v>
      </c>
      <c r="N94" s="13">
        <v>13433</v>
      </c>
    </row>
    <row r="95" spans="1:14" ht="12.75">
      <c r="A95" s="52" t="s">
        <v>142</v>
      </c>
      <c r="B95" s="12">
        <f t="shared" si="5"/>
        <v>480</v>
      </c>
      <c r="C95" s="45">
        <v>70</v>
      </c>
      <c r="D95" s="44">
        <v>46</v>
      </c>
      <c r="E95" s="20">
        <v>59</v>
      </c>
      <c r="F95" s="20">
        <v>40</v>
      </c>
      <c r="G95" s="20">
        <v>44</v>
      </c>
      <c r="H95" s="20">
        <v>30</v>
      </c>
      <c r="I95" s="20">
        <v>24</v>
      </c>
      <c r="J95" s="20">
        <v>28</v>
      </c>
      <c r="K95" s="20">
        <v>27</v>
      </c>
      <c r="L95" s="20">
        <v>40</v>
      </c>
      <c r="M95" s="13">
        <v>43</v>
      </c>
      <c r="N95" s="13">
        <v>29</v>
      </c>
    </row>
    <row r="96" spans="1:14" ht="12.75">
      <c r="A96" s="52" t="s">
        <v>143</v>
      </c>
      <c r="B96" s="12">
        <f t="shared" si="5"/>
        <v>2245</v>
      </c>
      <c r="C96" s="44">
        <v>349</v>
      </c>
      <c r="D96" s="44">
        <v>219</v>
      </c>
      <c r="E96" s="20">
        <v>236</v>
      </c>
      <c r="F96" s="20">
        <v>185</v>
      </c>
      <c r="G96" s="20">
        <v>117</v>
      </c>
      <c r="H96" s="20">
        <v>128</v>
      </c>
      <c r="I96" s="20">
        <v>98</v>
      </c>
      <c r="J96" s="20">
        <v>118</v>
      </c>
      <c r="K96" s="20">
        <v>158</v>
      </c>
      <c r="L96" s="20">
        <v>226</v>
      </c>
      <c r="M96" s="13">
        <v>230</v>
      </c>
      <c r="N96" s="13">
        <v>181</v>
      </c>
    </row>
    <row r="97" spans="1:14" ht="12.75">
      <c r="A97" s="52" t="s">
        <v>144</v>
      </c>
      <c r="B97" s="12">
        <f t="shared" si="5"/>
        <v>403</v>
      </c>
      <c r="C97" s="45">
        <v>56</v>
      </c>
      <c r="D97" s="44">
        <v>40</v>
      </c>
      <c r="E97" s="20">
        <v>40</v>
      </c>
      <c r="F97" s="20">
        <v>34</v>
      </c>
      <c r="G97" s="20">
        <v>28</v>
      </c>
      <c r="H97" s="20">
        <v>28</v>
      </c>
      <c r="I97" s="20">
        <v>29</v>
      </c>
      <c r="J97" s="20">
        <v>15</v>
      </c>
      <c r="K97" s="20">
        <v>25</v>
      </c>
      <c r="L97" s="20">
        <v>46</v>
      </c>
      <c r="M97" s="13">
        <v>34</v>
      </c>
      <c r="N97" s="13">
        <v>28</v>
      </c>
    </row>
    <row r="98" spans="1:14" ht="12.75">
      <c r="A98" s="52" t="s">
        <v>145</v>
      </c>
      <c r="B98" s="12">
        <f t="shared" si="5"/>
        <v>245</v>
      </c>
      <c r="C98" s="20">
        <v>23</v>
      </c>
      <c r="D98" s="20">
        <v>17</v>
      </c>
      <c r="E98" s="20">
        <v>23</v>
      </c>
      <c r="F98" s="20">
        <v>26</v>
      </c>
      <c r="G98" s="20">
        <v>21</v>
      </c>
      <c r="H98" s="20">
        <v>20</v>
      </c>
      <c r="I98" s="20">
        <v>17</v>
      </c>
      <c r="J98" s="20">
        <v>15</v>
      </c>
      <c r="K98" s="20">
        <v>14</v>
      </c>
      <c r="L98" s="20">
        <v>28</v>
      </c>
      <c r="M98" s="13">
        <v>21</v>
      </c>
      <c r="N98" s="13">
        <v>20</v>
      </c>
    </row>
    <row r="99" spans="1:14" ht="12.75">
      <c r="A99" s="52" t="s">
        <v>32</v>
      </c>
      <c r="B99" s="12">
        <f t="shared" si="5"/>
        <v>192</v>
      </c>
      <c r="C99" s="20">
        <v>52</v>
      </c>
      <c r="D99" s="20">
        <v>24</v>
      </c>
      <c r="E99" s="20">
        <v>22</v>
      </c>
      <c r="F99" s="20">
        <v>8</v>
      </c>
      <c r="G99" s="20">
        <v>3</v>
      </c>
      <c r="H99" s="20">
        <v>7</v>
      </c>
      <c r="I99" s="20">
        <v>16</v>
      </c>
      <c r="J99" s="20">
        <v>18</v>
      </c>
      <c r="K99" s="20">
        <v>9</v>
      </c>
      <c r="L99" s="20">
        <v>12</v>
      </c>
      <c r="M99" s="13">
        <v>14</v>
      </c>
      <c r="N99" s="13">
        <v>7</v>
      </c>
    </row>
    <row r="100" spans="1:14" ht="12.75">
      <c r="A100" s="21" t="s">
        <v>146</v>
      </c>
      <c r="B100" s="12">
        <f t="shared" si="5"/>
        <v>189076</v>
      </c>
      <c r="C100" s="20">
        <f>SUM(C101:C108)</f>
        <v>18534</v>
      </c>
      <c r="D100" s="20">
        <f aca="true" t="shared" si="6" ref="D100:N100">SUM(D101:D108)</f>
        <v>18179</v>
      </c>
      <c r="E100" s="20">
        <f t="shared" si="6"/>
        <v>18734</v>
      </c>
      <c r="F100" s="20">
        <f t="shared" si="6"/>
        <v>17529</v>
      </c>
      <c r="G100" s="20">
        <f t="shared" si="6"/>
        <v>15107</v>
      </c>
      <c r="H100" s="20">
        <f t="shared" si="6"/>
        <v>13811</v>
      </c>
      <c r="I100" s="20">
        <f t="shared" si="6"/>
        <v>10606</v>
      </c>
      <c r="J100" s="20">
        <f t="shared" si="6"/>
        <v>11617</v>
      </c>
      <c r="K100" s="20">
        <f t="shared" si="6"/>
        <v>15056</v>
      </c>
      <c r="L100" s="20">
        <f t="shared" si="6"/>
        <v>17232</v>
      </c>
      <c r="M100" s="20">
        <f t="shared" si="6"/>
        <v>18879</v>
      </c>
      <c r="N100" s="20">
        <f t="shared" si="6"/>
        <v>13792</v>
      </c>
    </row>
    <row r="101" spans="1:14" ht="12.75">
      <c r="A101" s="52" t="s">
        <v>2</v>
      </c>
      <c r="B101" s="12">
        <f t="shared" si="5"/>
        <v>6252</v>
      </c>
      <c r="C101" s="44">
        <v>667</v>
      </c>
      <c r="D101" s="44">
        <v>654</v>
      </c>
      <c r="E101" s="20">
        <v>442</v>
      </c>
      <c r="F101" s="20">
        <v>525</v>
      </c>
      <c r="G101" s="20">
        <v>438</v>
      </c>
      <c r="H101" s="20">
        <v>426</v>
      </c>
      <c r="I101" s="20">
        <v>470</v>
      </c>
      <c r="J101" s="20">
        <v>468</v>
      </c>
      <c r="K101" s="20">
        <v>375</v>
      </c>
      <c r="L101" s="20">
        <v>520</v>
      </c>
      <c r="M101" s="13">
        <v>690</v>
      </c>
      <c r="N101" s="13">
        <v>577</v>
      </c>
    </row>
    <row r="102" spans="1:14" ht="12.75">
      <c r="A102" s="52" t="s">
        <v>147</v>
      </c>
      <c r="B102" s="12">
        <f t="shared" si="5"/>
        <v>4016</v>
      </c>
      <c r="C102" s="45">
        <v>507</v>
      </c>
      <c r="D102" s="44">
        <v>431</v>
      </c>
      <c r="E102" s="20">
        <v>475</v>
      </c>
      <c r="F102" s="20">
        <v>348</v>
      </c>
      <c r="G102" s="20">
        <v>171</v>
      </c>
      <c r="H102" s="20">
        <v>279</v>
      </c>
      <c r="I102" s="20">
        <v>247</v>
      </c>
      <c r="J102" s="20">
        <v>296</v>
      </c>
      <c r="K102" s="20">
        <v>327</v>
      </c>
      <c r="L102" s="20">
        <v>340</v>
      </c>
      <c r="M102" s="13">
        <v>347</v>
      </c>
      <c r="N102" s="13">
        <v>248</v>
      </c>
    </row>
    <row r="103" spans="1:14" ht="12.75">
      <c r="A103" s="52" t="s">
        <v>148</v>
      </c>
      <c r="B103" s="12">
        <f t="shared" si="5"/>
        <v>1730</v>
      </c>
      <c r="C103" s="44">
        <v>153</v>
      </c>
      <c r="D103" s="44">
        <v>148</v>
      </c>
      <c r="E103" s="20">
        <v>195</v>
      </c>
      <c r="F103" s="20">
        <v>158</v>
      </c>
      <c r="G103" s="20">
        <v>85</v>
      </c>
      <c r="H103" s="20">
        <v>142</v>
      </c>
      <c r="I103" s="20">
        <v>113</v>
      </c>
      <c r="J103" s="20">
        <v>125</v>
      </c>
      <c r="K103" s="20">
        <v>125</v>
      </c>
      <c r="L103" s="20">
        <v>186</v>
      </c>
      <c r="M103" s="13">
        <v>161</v>
      </c>
      <c r="N103" s="13">
        <v>139</v>
      </c>
    </row>
    <row r="104" spans="1:14" ht="12.75">
      <c r="A104" s="52" t="s">
        <v>4</v>
      </c>
      <c r="B104" s="12">
        <f t="shared" si="5"/>
        <v>4330</v>
      </c>
      <c r="C104" s="45">
        <v>522</v>
      </c>
      <c r="D104" s="44">
        <v>419</v>
      </c>
      <c r="E104" s="20">
        <v>426</v>
      </c>
      <c r="F104" s="20">
        <v>393</v>
      </c>
      <c r="G104" s="20">
        <v>251</v>
      </c>
      <c r="H104" s="20">
        <v>307</v>
      </c>
      <c r="I104" s="20">
        <v>223</v>
      </c>
      <c r="J104" s="20">
        <v>269</v>
      </c>
      <c r="K104" s="20">
        <v>355</v>
      </c>
      <c r="L104" s="20">
        <v>436</v>
      </c>
      <c r="M104" s="13">
        <v>403</v>
      </c>
      <c r="N104" s="13">
        <v>326</v>
      </c>
    </row>
    <row r="105" spans="1:14" ht="12.75">
      <c r="A105" s="52" t="s">
        <v>149</v>
      </c>
      <c r="B105" s="12">
        <f t="shared" si="5"/>
        <v>6894</v>
      </c>
      <c r="C105" s="45">
        <v>599</v>
      </c>
      <c r="D105" s="44">
        <v>551</v>
      </c>
      <c r="E105" s="20">
        <v>650</v>
      </c>
      <c r="F105" s="20">
        <v>735</v>
      </c>
      <c r="G105" s="20">
        <v>475</v>
      </c>
      <c r="H105" s="20">
        <v>499</v>
      </c>
      <c r="I105" s="20">
        <v>429</v>
      </c>
      <c r="J105" s="20">
        <v>325</v>
      </c>
      <c r="K105" s="20">
        <v>604</v>
      </c>
      <c r="L105" s="20">
        <v>690</v>
      </c>
      <c r="M105" s="13">
        <v>757</v>
      </c>
      <c r="N105" s="13">
        <v>580</v>
      </c>
    </row>
    <row r="106" spans="1:14" ht="12.75">
      <c r="A106" s="52" t="s">
        <v>150</v>
      </c>
      <c r="B106" s="12">
        <f t="shared" si="5"/>
        <v>12000</v>
      </c>
      <c r="C106" s="44">
        <v>925</v>
      </c>
      <c r="D106" s="44">
        <v>952</v>
      </c>
      <c r="E106" s="20">
        <v>923</v>
      </c>
      <c r="F106" s="20">
        <v>1007</v>
      </c>
      <c r="G106" s="20">
        <v>1043</v>
      </c>
      <c r="H106" s="20">
        <v>1025</v>
      </c>
      <c r="I106" s="20">
        <v>875</v>
      </c>
      <c r="J106" s="20">
        <v>912</v>
      </c>
      <c r="K106" s="20">
        <v>1102</v>
      </c>
      <c r="L106" s="20">
        <v>1201</v>
      </c>
      <c r="M106" s="13">
        <v>1008</v>
      </c>
      <c r="N106" s="13">
        <v>1027</v>
      </c>
    </row>
    <row r="107" spans="1:14" ht="12.75">
      <c r="A107" s="52" t="s">
        <v>151</v>
      </c>
      <c r="B107" s="12">
        <f t="shared" si="5"/>
        <v>153662</v>
      </c>
      <c r="C107" s="45">
        <v>15109</v>
      </c>
      <c r="D107" s="44">
        <v>15000</v>
      </c>
      <c r="E107" s="20">
        <v>15601</v>
      </c>
      <c r="F107" s="20">
        <v>14355</v>
      </c>
      <c r="G107" s="20">
        <v>12641</v>
      </c>
      <c r="H107" s="20">
        <v>11126</v>
      </c>
      <c r="I107" s="20">
        <v>8233</v>
      </c>
      <c r="J107" s="20">
        <v>9204</v>
      </c>
      <c r="K107" s="20">
        <v>12159</v>
      </c>
      <c r="L107" s="20">
        <v>13847</v>
      </c>
      <c r="M107" s="12">
        <v>15499</v>
      </c>
      <c r="N107" s="12">
        <v>10888</v>
      </c>
    </row>
    <row r="108" spans="1:14" ht="12.75">
      <c r="A108" s="52" t="s">
        <v>32</v>
      </c>
      <c r="B108" s="12">
        <f t="shared" si="5"/>
        <v>192</v>
      </c>
      <c r="C108" s="20">
        <v>52</v>
      </c>
      <c r="D108" s="20">
        <v>24</v>
      </c>
      <c r="E108" s="20">
        <v>22</v>
      </c>
      <c r="F108" s="20">
        <v>8</v>
      </c>
      <c r="G108" s="20">
        <v>3</v>
      </c>
      <c r="H108" s="20">
        <v>7</v>
      </c>
      <c r="I108" s="20">
        <v>16</v>
      </c>
      <c r="J108" s="20">
        <v>18</v>
      </c>
      <c r="K108" s="20">
        <v>9</v>
      </c>
      <c r="L108" s="20">
        <v>12</v>
      </c>
      <c r="M108" s="12">
        <v>14</v>
      </c>
      <c r="N108" s="12">
        <v>7</v>
      </c>
    </row>
    <row r="109" spans="1:14" ht="12.75">
      <c r="A109" s="27" t="s">
        <v>27</v>
      </c>
      <c r="B109" s="12">
        <f>SUM(C109:N109)</f>
        <v>12896</v>
      </c>
      <c r="C109" s="20">
        <f>SUM(C110:C111)</f>
        <v>1419</v>
      </c>
      <c r="D109" s="20">
        <f aca="true" t="shared" si="7" ref="D109:N109">SUM(D110:D111)</f>
        <v>1043</v>
      </c>
      <c r="E109" s="20">
        <f t="shared" si="7"/>
        <v>1157</v>
      </c>
      <c r="F109" s="20">
        <f t="shared" si="7"/>
        <v>1052</v>
      </c>
      <c r="G109" s="20">
        <f t="shared" si="7"/>
        <v>677</v>
      </c>
      <c r="H109" s="20">
        <f t="shared" si="7"/>
        <v>817</v>
      </c>
      <c r="I109" s="20">
        <f t="shared" si="7"/>
        <v>707</v>
      </c>
      <c r="J109" s="20">
        <f t="shared" si="7"/>
        <v>911</v>
      </c>
      <c r="K109" s="20">
        <f t="shared" si="7"/>
        <v>1020</v>
      </c>
      <c r="L109" s="20">
        <f t="shared" si="7"/>
        <v>1472</v>
      </c>
      <c r="M109" s="20">
        <f t="shared" si="7"/>
        <v>1454</v>
      </c>
      <c r="N109" s="20">
        <f t="shared" si="7"/>
        <v>1167</v>
      </c>
    </row>
    <row r="110" spans="1:14" ht="12.75">
      <c r="A110" s="21" t="s">
        <v>152</v>
      </c>
      <c r="B110" s="12">
        <f>SUM(C110:N110)</f>
        <v>5209</v>
      </c>
      <c r="C110" s="44">
        <v>431</v>
      </c>
      <c r="D110" s="44">
        <v>366</v>
      </c>
      <c r="E110" s="20">
        <v>473</v>
      </c>
      <c r="F110" s="20">
        <v>470</v>
      </c>
      <c r="G110" s="20">
        <v>274</v>
      </c>
      <c r="H110" s="20">
        <v>334</v>
      </c>
      <c r="I110" s="20">
        <v>207</v>
      </c>
      <c r="J110" s="20">
        <v>484</v>
      </c>
      <c r="K110" s="20">
        <v>432</v>
      </c>
      <c r="L110" s="20">
        <v>645</v>
      </c>
      <c r="M110" s="12">
        <v>615</v>
      </c>
      <c r="N110" s="12">
        <v>478</v>
      </c>
    </row>
    <row r="111" spans="1:14" ht="12.75">
      <c r="A111" s="53" t="s">
        <v>29</v>
      </c>
      <c r="B111" s="14">
        <f>SUM(C111:N111)</f>
        <v>7687</v>
      </c>
      <c r="C111" s="46">
        <v>988</v>
      </c>
      <c r="D111" s="47">
        <v>677</v>
      </c>
      <c r="E111" s="28">
        <v>684</v>
      </c>
      <c r="F111" s="28">
        <v>582</v>
      </c>
      <c r="G111" s="28">
        <v>403</v>
      </c>
      <c r="H111" s="28">
        <v>483</v>
      </c>
      <c r="I111" s="28">
        <v>500</v>
      </c>
      <c r="J111" s="28">
        <v>427</v>
      </c>
      <c r="K111" s="28">
        <v>588</v>
      </c>
      <c r="L111" s="28">
        <v>827</v>
      </c>
      <c r="M111" s="14">
        <v>839</v>
      </c>
      <c r="N111" s="14">
        <v>689</v>
      </c>
    </row>
    <row r="112" spans="1:4" ht="12.75">
      <c r="A112" s="1"/>
      <c r="D112" s="19"/>
    </row>
    <row r="113" spans="1:4" ht="12.75">
      <c r="A113" s="2" t="s">
        <v>133</v>
      </c>
      <c r="D113" s="19"/>
    </row>
    <row r="114" spans="3:4" ht="12.75">
      <c r="C114" s="16"/>
      <c r="D114" s="13"/>
    </row>
    <row r="117" spans="1:2" ht="15.75">
      <c r="A117" s="4" t="s">
        <v>58</v>
      </c>
      <c r="B117" s="5"/>
    </row>
    <row r="118" spans="1:2" ht="12.75" customHeight="1">
      <c r="A118" s="6"/>
      <c r="B118" s="7">
        <v>1924</v>
      </c>
    </row>
    <row r="119" spans="1:2" ht="12.75" customHeight="1">
      <c r="A119" s="8"/>
      <c r="B119" s="9"/>
    </row>
    <row r="120" spans="1:2" ht="12.75">
      <c r="A120" s="10" t="s">
        <v>0</v>
      </c>
      <c r="B120" s="11">
        <f>SUM(B121:B132)</f>
        <v>1311</v>
      </c>
    </row>
    <row r="121" spans="1:2" ht="12.75">
      <c r="A121" s="27" t="s">
        <v>59</v>
      </c>
      <c r="B121" s="11">
        <v>85</v>
      </c>
    </row>
    <row r="122" spans="1:2" ht="12.75">
      <c r="A122" s="27" t="s">
        <v>60</v>
      </c>
      <c r="B122" s="11">
        <v>90</v>
      </c>
    </row>
    <row r="123" spans="1:2" ht="12.75">
      <c r="A123" s="27" t="s">
        <v>61</v>
      </c>
      <c r="B123" s="11">
        <v>123</v>
      </c>
    </row>
    <row r="124" spans="1:2" ht="12.75">
      <c r="A124" s="27" t="s">
        <v>62</v>
      </c>
      <c r="B124" s="11">
        <v>78</v>
      </c>
    </row>
    <row r="125" spans="1:2" ht="12.75">
      <c r="A125" s="27" t="s">
        <v>63</v>
      </c>
      <c r="B125" s="11">
        <v>90</v>
      </c>
    </row>
    <row r="126" spans="1:2" ht="12.75">
      <c r="A126" s="27" t="s">
        <v>64</v>
      </c>
      <c r="B126" s="11">
        <v>76</v>
      </c>
    </row>
    <row r="127" spans="1:2" ht="12.75">
      <c r="A127" s="27" t="s">
        <v>65</v>
      </c>
      <c r="B127" s="11">
        <v>120</v>
      </c>
    </row>
    <row r="128" spans="1:2" ht="12.75">
      <c r="A128" s="27" t="s">
        <v>66</v>
      </c>
      <c r="B128" s="11">
        <v>66</v>
      </c>
    </row>
    <row r="129" spans="1:2" ht="12.75">
      <c r="A129" s="27" t="s">
        <v>67</v>
      </c>
      <c r="B129" s="11">
        <v>40</v>
      </c>
    </row>
    <row r="130" spans="1:2" ht="12.75">
      <c r="A130" s="27" t="s">
        <v>68</v>
      </c>
      <c r="B130" s="11">
        <v>145</v>
      </c>
    </row>
    <row r="131" spans="1:2" ht="12.75">
      <c r="A131" s="27" t="s">
        <v>69</v>
      </c>
      <c r="B131" s="11">
        <v>167</v>
      </c>
    </row>
    <row r="132" spans="1:2" ht="12.75">
      <c r="A132" s="31" t="s">
        <v>70</v>
      </c>
      <c r="B132" s="22">
        <v>231</v>
      </c>
    </row>
    <row r="133" spans="1:2" ht="12.75">
      <c r="A133" s="1"/>
      <c r="B133" s="13"/>
    </row>
    <row r="134" spans="1:2" ht="12.75">
      <c r="A134" s="2" t="s">
        <v>133</v>
      </c>
      <c r="B134" s="13"/>
    </row>
  </sheetData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K91"/>
  <sheetViews>
    <sheetView workbookViewId="0" topLeftCell="A1">
      <selection activeCell="A1" sqref="A1"/>
    </sheetView>
  </sheetViews>
  <sheetFormatPr defaultColWidth="13.28125" defaultRowHeight="12.75"/>
  <cols>
    <col min="1" max="1" width="75.7109375" style="16" customWidth="1"/>
    <col min="2" max="2" width="13.28125" style="16" customWidth="1"/>
    <col min="3" max="3" width="13.28125" style="13" customWidth="1"/>
    <col min="4" max="16384" width="13.28125" style="16" customWidth="1"/>
  </cols>
  <sheetData>
    <row r="1" ht="12.75"/>
    <row r="2" ht="12.75"/>
    <row r="3" ht="12.75"/>
    <row r="6" spans="1:4" ht="18">
      <c r="A6" s="15" t="s">
        <v>111</v>
      </c>
      <c r="B6" s="15"/>
      <c r="C6" s="33"/>
      <c r="D6" s="34"/>
    </row>
    <row r="7" spans="1:4" ht="18">
      <c r="A7" s="15"/>
      <c r="B7" s="15"/>
      <c r="C7" s="34"/>
      <c r="D7" s="34"/>
    </row>
    <row r="8" spans="1:11" ht="18.75" thickBot="1">
      <c r="A8" s="17" t="s">
        <v>5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3" ht="12.75" customHeight="1">
      <c r="A9" s="15"/>
      <c r="B9" s="15"/>
      <c r="C9" s="16"/>
    </row>
    <row r="10" spans="1:3" ht="12.75" customHeight="1">
      <c r="A10" s="15"/>
      <c r="B10" s="15"/>
      <c r="C10" s="16"/>
    </row>
    <row r="11" spans="1:3" ht="12.75" customHeight="1">
      <c r="A11" s="15"/>
      <c r="B11" s="15"/>
      <c r="C11" s="12"/>
    </row>
    <row r="12" spans="1:3" ht="18.75" customHeight="1">
      <c r="A12" s="4" t="s">
        <v>155</v>
      </c>
      <c r="B12" s="5"/>
      <c r="C12" s="5"/>
    </row>
    <row r="13" spans="1:11" ht="12.75" customHeight="1">
      <c r="A13" s="35"/>
      <c r="B13" s="36" t="s">
        <v>18</v>
      </c>
      <c r="C13" s="36" t="s">
        <v>100</v>
      </c>
      <c r="D13" s="36" t="s">
        <v>26</v>
      </c>
      <c r="E13" s="37"/>
      <c r="F13" s="37"/>
      <c r="G13" s="37"/>
      <c r="H13" s="37"/>
      <c r="I13" s="37"/>
      <c r="J13" s="39" t="s">
        <v>27</v>
      </c>
      <c r="K13" s="40"/>
    </row>
    <row r="14" spans="1:11" s="19" customFormat="1" ht="28.5" customHeight="1">
      <c r="A14" s="41"/>
      <c r="B14" s="42" t="s">
        <v>19</v>
      </c>
      <c r="C14" s="43"/>
      <c r="D14" s="26" t="s">
        <v>20</v>
      </c>
      <c r="E14" s="26" t="s">
        <v>21</v>
      </c>
      <c r="F14" s="26" t="s">
        <v>22</v>
      </c>
      <c r="G14" s="26" t="s">
        <v>23</v>
      </c>
      <c r="H14" s="26" t="s">
        <v>3</v>
      </c>
      <c r="I14" s="26" t="s">
        <v>24</v>
      </c>
      <c r="J14" s="26" t="s">
        <v>28</v>
      </c>
      <c r="K14" s="26" t="s">
        <v>29</v>
      </c>
    </row>
    <row r="15" spans="1:4" s="19" customFormat="1" ht="12.75" customHeight="1">
      <c r="A15" s="24"/>
      <c r="B15" s="25"/>
      <c r="C15" s="25"/>
      <c r="D15" s="23"/>
    </row>
    <row r="16" spans="1:11" s="19" customFormat="1" ht="12.75" customHeight="1">
      <c r="A16" s="25" t="s">
        <v>0</v>
      </c>
      <c r="B16" s="44">
        <f aca="true" t="shared" si="0" ref="B16:K16">SUM(B17:B37)</f>
        <v>518471</v>
      </c>
      <c r="C16" s="44">
        <f t="shared" si="0"/>
        <v>538146</v>
      </c>
      <c r="D16" s="44">
        <f t="shared" si="0"/>
        <v>12317</v>
      </c>
      <c r="E16" s="44">
        <f t="shared" si="0"/>
        <v>37003</v>
      </c>
      <c r="F16" s="44">
        <f t="shared" si="0"/>
        <v>212533</v>
      </c>
      <c r="G16" s="44">
        <f t="shared" si="0"/>
        <v>186404</v>
      </c>
      <c r="H16" s="44">
        <f t="shared" si="0"/>
        <v>37487</v>
      </c>
      <c r="I16" s="44">
        <f t="shared" si="0"/>
        <v>52402</v>
      </c>
      <c r="J16" s="44">
        <f t="shared" si="0"/>
        <v>6698</v>
      </c>
      <c r="K16" s="44">
        <f t="shared" si="0"/>
        <v>13203</v>
      </c>
    </row>
    <row r="17" spans="1:11" s="19" customFormat="1" ht="12.75" customHeight="1">
      <c r="A17" s="27" t="s">
        <v>176</v>
      </c>
      <c r="B17" s="44">
        <v>243403</v>
      </c>
      <c r="C17" s="44">
        <v>229649</v>
      </c>
      <c r="D17" s="20">
        <v>4597</v>
      </c>
      <c r="E17" s="20">
        <v>6508</v>
      </c>
      <c r="F17" s="20">
        <v>88877</v>
      </c>
      <c r="G17" s="20">
        <v>107424</v>
      </c>
      <c r="H17" s="20">
        <v>10302</v>
      </c>
      <c r="I17" s="20">
        <v>11941</v>
      </c>
      <c r="J17" s="20">
        <v>5293</v>
      </c>
      <c r="K17" s="20">
        <v>8461</v>
      </c>
    </row>
    <row r="18" spans="1:11" s="19" customFormat="1" ht="12.75" customHeight="1">
      <c r="A18" s="27" t="s">
        <v>10</v>
      </c>
      <c r="B18" s="20">
        <v>63189</v>
      </c>
      <c r="C18" s="44">
        <v>59634</v>
      </c>
      <c r="D18" s="20" t="s">
        <v>1</v>
      </c>
      <c r="E18" s="20" t="s">
        <v>1</v>
      </c>
      <c r="F18" s="20">
        <v>59162</v>
      </c>
      <c r="G18" s="20" t="s">
        <v>1</v>
      </c>
      <c r="H18" s="20" t="s">
        <v>1</v>
      </c>
      <c r="I18" s="20">
        <v>472</v>
      </c>
      <c r="J18" s="20">
        <v>355</v>
      </c>
      <c r="K18" s="20">
        <v>3200</v>
      </c>
    </row>
    <row r="19" spans="1:11" ht="12.75">
      <c r="A19" s="27" t="s">
        <v>11</v>
      </c>
      <c r="B19" s="44">
        <v>18924</v>
      </c>
      <c r="C19" s="44">
        <v>26180</v>
      </c>
      <c r="D19" s="20">
        <v>830</v>
      </c>
      <c r="E19" s="20">
        <v>17007</v>
      </c>
      <c r="F19" s="20">
        <v>243</v>
      </c>
      <c r="G19" s="20">
        <v>911</v>
      </c>
      <c r="H19" s="20">
        <v>5043</v>
      </c>
      <c r="I19" s="20">
        <v>2146</v>
      </c>
      <c r="J19" s="20" t="s">
        <v>1</v>
      </c>
      <c r="K19" s="20">
        <v>601</v>
      </c>
    </row>
    <row r="20" spans="1:11" ht="12.75">
      <c r="A20" s="27" t="s">
        <v>12</v>
      </c>
      <c r="B20" s="44">
        <v>35039</v>
      </c>
      <c r="C20" s="44">
        <v>35039</v>
      </c>
      <c r="D20" s="20">
        <v>107</v>
      </c>
      <c r="E20" s="20">
        <v>73</v>
      </c>
      <c r="F20" s="20">
        <v>9573</v>
      </c>
      <c r="G20" s="20">
        <v>12985</v>
      </c>
      <c r="H20" s="20">
        <v>5574</v>
      </c>
      <c r="I20" s="20">
        <v>6727</v>
      </c>
      <c r="J20" s="20" t="s">
        <v>1</v>
      </c>
      <c r="K20" s="20" t="s">
        <v>1</v>
      </c>
    </row>
    <row r="21" spans="1:11" ht="12.75">
      <c r="A21" s="27" t="s">
        <v>76</v>
      </c>
      <c r="B21" s="20">
        <v>11010</v>
      </c>
      <c r="C21" s="20">
        <v>11354</v>
      </c>
      <c r="D21" s="20" t="s">
        <v>1</v>
      </c>
      <c r="E21" s="20">
        <v>359</v>
      </c>
      <c r="F21" s="20">
        <v>9780</v>
      </c>
      <c r="G21" s="20">
        <v>690</v>
      </c>
      <c r="H21" s="20">
        <v>174</v>
      </c>
      <c r="I21" s="20">
        <v>351</v>
      </c>
      <c r="J21" s="20">
        <v>221</v>
      </c>
      <c r="K21" s="20">
        <v>182</v>
      </c>
    </row>
    <row r="22" spans="1:11" ht="12.75">
      <c r="A22" s="27" t="s">
        <v>55</v>
      </c>
      <c r="B22" s="44">
        <v>2326</v>
      </c>
      <c r="C22" s="44">
        <v>2892</v>
      </c>
      <c r="D22" s="20" t="s">
        <v>1</v>
      </c>
      <c r="E22" s="20">
        <v>174</v>
      </c>
      <c r="F22" s="20">
        <v>1619</v>
      </c>
      <c r="G22" s="20">
        <v>457</v>
      </c>
      <c r="H22" s="20">
        <v>310</v>
      </c>
      <c r="I22" s="20">
        <v>332</v>
      </c>
      <c r="J22" s="20">
        <v>51</v>
      </c>
      <c r="K22" s="20">
        <v>36</v>
      </c>
    </row>
    <row r="23" spans="1:11" ht="12.75">
      <c r="A23" s="27" t="s">
        <v>56</v>
      </c>
      <c r="B23" s="44">
        <v>5137</v>
      </c>
      <c r="C23" s="44">
        <v>5372</v>
      </c>
      <c r="D23" s="20" t="s">
        <v>1</v>
      </c>
      <c r="E23" s="20">
        <v>648</v>
      </c>
      <c r="F23" s="20">
        <v>2892</v>
      </c>
      <c r="G23" s="20">
        <v>1013</v>
      </c>
      <c r="H23" s="20">
        <v>717</v>
      </c>
      <c r="I23" s="20">
        <v>102</v>
      </c>
      <c r="J23" s="20">
        <v>84</v>
      </c>
      <c r="K23" s="20">
        <v>141</v>
      </c>
    </row>
    <row r="24" spans="1:11" ht="12.75">
      <c r="A24" s="27" t="s">
        <v>13</v>
      </c>
      <c r="B24" s="20">
        <v>1500</v>
      </c>
      <c r="C24" s="20">
        <v>1724</v>
      </c>
      <c r="D24" s="20" t="s">
        <v>1</v>
      </c>
      <c r="E24" s="20">
        <v>725</v>
      </c>
      <c r="F24" s="20">
        <v>416</v>
      </c>
      <c r="G24" s="20">
        <v>211</v>
      </c>
      <c r="H24" s="20">
        <v>105</v>
      </c>
      <c r="I24" s="20">
        <v>267</v>
      </c>
      <c r="J24" s="20">
        <v>145</v>
      </c>
      <c r="K24" s="20">
        <v>58</v>
      </c>
    </row>
    <row r="25" spans="1:11" ht="12.75">
      <c r="A25" s="27" t="s">
        <v>14</v>
      </c>
      <c r="B25" s="44">
        <v>3389</v>
      </c>
      <c r="C25" s="44">
        <v>3451</v>
      </c>
      <c r="D25" s="20" t="s">
        <v>1</v>
      </c>
      <c r="E25" s="20" t="s">
        <v>1</v>
      </c>
      <c r="F25" s="20">
        <v>3451</v>
      </c>
      <c r="G25" s="20" t="s">
        <v>1</v>
      </c>
      <c r="H25" s="20" t="s">
        <v>1</v>
      </c>
      <c r="I25" s="20" t="s">
        <v>1</v>
      </c>
      <c r="J25" s="20" t="s">
        <v>1</v>
      </c>
      <c r="K25" s="20" t="s">
        <v>1</v>
      </c>
    </row>
    <row r="26" spans="1:11" ht="12.75">
      <c r="A26" s="27" t="s">
        <v>15</v>
      </c>
      <c r="B26" s="44">
        <v>1504</v>
      </c>
      <c r="C26" s="44">
        <v>1741</v>
      </c>
      <c r="D26" s="20" t="s">
        <v>1</v>
      </c>
      <c r="E26" s="20" t="s">
        <v>1</v>
      </c>
      <c r="F26" s="20">
        <v>1741</v>
      </c>
      <c r="G26" s="20" t="s">
        <v>1</v>
      </c>
      <c r="H26" s="20" t="s">
        <v>1</v>
      </c>
      <c r="I26" s="20" t="s">
        <v>1</v>
      </c>
      <c r="J26" s="20" t="s">
        <v>1</v>
      </c>
      <c r="K26" s="20" t="s">
        <v>1</v>
      </c>
    </row>
    <row r="27" spans="1:11" ht="14.25">
      <c r="A27" s="27" t="s">
        <v>74</v>
      </c>
      <c r="B27" s="44">
        <v>3618</v>
      </c>
      <c r="C27" s="44">
        <v>4904</v>
      </c>
      <c r="D27" s="20" t="s">
        <v>1</v>
      </c>
      <c r="E27" s="20" t="s">
        <v>1</v>
      </c>
      <c r="F27" s="20">
        <v>3917</v>
      </c>
      <c r="G27" s="20" t="s">
        <v>1</v>
      </c>
      <c r="H27" s="20">
        <v>344</v>
      </c>
      <c r="I27" s="20">
        <v>643</v>
      </c>
      <c r="J27" s="20" t="s">
        <v>1</v>
      </c>
      <c r="K27" s="20" t="s">
        <v>1</v>
      </c>
    </row>
    <row r="28" spans="1:11" ht="12.75">
      <c r="A28" s="27" t="s">
        <v>75</v>
      </c>
      <c r="B28" s="44">
        <v>267</v>
      </c>
      <c r="C28" s="44">
        <v>416</v>
      </c>
      <c r="D28" s="20" t="s">
        <v>1</v>
      </c>
      <c r="E28" s="20">
        <v>2</v>
      </c>
      <c r="F28" s="20">
        <v>330</v>
      </c>
      <c r="G28" s="20">
        <v>5</v>
      </c>
      <c r="H28" s="20">
        <v>23</v>
      </c>
      <c r="I28" s="20">
        <v>56</v>
      </c>
      <c r="J28" s="20" t="s">
        <v>1</v>
      </c>
      <c r="K28" s="20" t="s">
        <v>1</v>
      </c>
    </row>
    <row r="29" spans="1:11" ht="12.75">
      <c r="A29" s="27" t="s">
        <v>57</v>
      </c>
      <c r="B29" s="45">
        <v>384</v>
      </c>
      <c r="C29" s="44">
        <v>526</v>
      </c>
      <c r="D29" s="20" t="s">
        <v>1</v>
      </c>
      <c r="E29" s="20">
        <v>27</v>
      </c>
      <c r="F29" s="20">
        <v>249</v>
      </c>
      <c r="G29" s="20">
        <v>171</v>
      </c>
      <c r="H29" s="20">
        <v>64</v>
      </c>
      <c r="I29" s="20">
        <v>15</v>
      </c>
      <c r="J29" s="20">
        <v>127</v>
      </c>
      <c r="K29" s="20">
        <v>6</v>
      </c>
    </row>
    <row r="30" spans="1:11" ht="14.25">
      <c r="A30" s="27" t="s">
        <v>156</v>
      </c>
      <c r="B30" s="44">
        <v>3286</v>
      </c>
      <c r="C30" s="44">
        <v>9307</v>
      </c>
      <c r="D30" s="20" t="s">
        <v>1</v>
      </c>
      <c r="E30" s="20">
        <v>231</v>
      </c>
      <c r="F30" s="20">
        <v>6658</v>
      </c>
      <c r="G30" s="20">
        <v>3</v>
      </c>
      <c r="H30" s="20">
        <v>88</v>
      </c>
      <c r="I30" s="20">
        <v>2327</v>
      </c>
      <c r="J30" s="20">
        <v>123</v>
      </c>
      <c r="K30" s="20">
        <v>209</v>
      </c>
    </row>
    <row r="31" spans="1:11" ht="12.75">
      <c r="A31" s="27" t="s">
        <v>53</v>
      </c>
      <c r="B31" s="45">
        <v>1943</v>
      </c>
      <c r="C31" s="44">
        <v>2266</v>
      </c>
      <c r="D31" s="20" t="s">
        <v>1</v>
      </c>
      <c r="E31" s="20">
        <v>5</v>
      </c>
      <c r="F31" s="20">
        <v>1647</v>
      </c>
      <c r="G31" s="20">
        <v>190</v>
      </c>
      <c r="H31" s="20">
        <v>72</v>
      </c>
      <c r="I31" s="20">
        <v>352</v>
      </c>
      <c r="J31" s="20">
        <v>39</v>
      </c>
      <c r="K31" s="20">
        <v>102</v>
      </c>
    </row>
    <row r="32" spans="1:11" ht="12.75">
      <c r="A32" s="27" t="s">
        <v>54</v>
      </c>
      <c r="B32" s="45">
        <v>41055</v>
      </c>
      <c r="C32" s="44">
        <v>41055</v>
      </c>
      <c r="D32" s="20">
        <v>793</v>
      </c>
      <c r="E32" s="20">
        <v>4000</v>
      </c>
      <c r="F32" s="20">
        <v>5805</v>
      </c>
      <c r="G32" s="20">
        <v>11015</v>
      </c>
      <c r="H32" s="20">
        <v>6195</v>
      </c>
      <c r="I32" s="20">
        <v>13247</v>
      </c>
      <c r="J32" s="20">
        <v>215</v>
      </c>
      <c r="K32" s="20">
        <v>110</v>
      </c>
    </row>
    <row r="33" spans="1:11" ht="12.75">
      <c r="A33" s="27" t="s">
        <v>73</v>
      </c>
      <c r="B33" s="44">
        <v>22752</v>
      </c>
      <c r="C33" s="44">
        <v>22752</v>
      </c>
      <c r="D33" s="20">
        <v>460</v>
      </c>
      <c r="E33" s="20">
        <v>1710</v>
      </c>
      <c r="F33" s="20">
        <v>4147</v>
      </c>
      <c r="G33" s="20">
        <v>11181</v>
      </c>
      <c r="H33" s="20">
        <v>1308</v>
      </c>
      <c r="I33" s="20">
        <v>3946</v>
      </c>
      <c r="J33" s="20" t="s">
        <v>1</v>
      </c>
      <c r="K33" s="20" t="s">
        <v>1</v>
      </c>
    </row>
    <row r="34" spans="1:11" ht="12.75">
      <c r="A34" s="27" t="s">
        <v>112</v>
      </c>
      <c r="B34" s="45">
        <v>57379</v>
      </c>
      <c r="C34" s="44">
        <v>77379</v>
      </c>
      <c r="D34" s="20">
        <v>5452</v>
      </c>
      <c r="E34" s="20">
        <v>5101</v>
      </c>
      <c r="F34" s="20">
        <v>11413</v>
      </c>
      <c r="G34" s="20">
        <v>39632</v>
      </c>
      <c r="H34" s="20">
        <v>6833</v>
      </c>
      <c r="I34" s="20">
        <v>8948</v>
      </c>
      <c r="J34" s="20" t="s">
        <v>1</v>
      </c>
      <c r="K34" s="20" t="s">
        <v>1</v>
      </c>
    </row>
    <row r="35" spans="1:11" ht="12.75">
      <c r="A35" s="27" t="s">
        <v>157</v>
      </c>
      <c r="B35" s="20">
        <v>927</v>
      </c>
      <c r="C35" s="20">
        <v>1066</v>
      </c>
      <c r="D35" s="20">
        <v>78</v>
      </c>
      <c r="E35" s="20">
        <v>293</v>
      </c>
      <c r="F35" s="20">
        <v>313</v>
      </c>
      <c r="G35" s="20">
        <v>116</v>
      </c>
      <c r="H35" s="20">
        <v>86</v>
      </c>
      <c r="I35" s="20">
        <v>180</v>
      </c>
      <c r="J35" s="20">
        <v>35</v>
      </c>
      <c r="K35" s="20">
        <v>62</v>
      </c>
    </row>
    <row r="36" spans="1:11" ht="14.25">
      <c r="A36" s="27" t="s">
        <v>158</v>
      </c>
      <c r="B36" s="20" t="s">
        <v>1</v>
      </c>
      <c r="C36" s="20" t="s">
        <v>1</v>
      </c>
      <c r="D36" s="20" t="s">
        <v>1</v>
      </c>
      <c r="E36" s="20" t="s">
        <v>1</v>
      </c>
      <c r="F36" s="20" t="s">
        <v>1</v>
      </c>
      <c r="G36" s="20" t="s">
        <v>1</v>
      </c>
      <c r="H36" s="20" t="s">
        <v>1</v>
      </c>
      <c r="I36" s="20" t="s">
        <v>1</v>
      </c>
      <c r="J36" s="20" t="s">
        <v>1</v>
      </c>
      <c r="K36" s="20" t="s">
        <v>1</v>
      </c>
    </row>
    <row r="37" spans="1:11" ht="12.75">
      <c r="A37" s="31" t="s">
        <v>78</v>
      </c>
      <c r="B37" s="28">
        <v>1439</v>
      </c>
      <c r="C37" s="28">
        <v>1439</v>
      </c>
      <c r="D37" s="28" t="s">
        <v>1</v>
      </c>
      <c r="E37" s="28">
        <v>140</v>
      </c>
      <c r="F37" s="28">
        <v>300</v>
      </c>
      <c r="G37" s="28">
        <v>400</v>
      </c>
      <c r="H37" s="28">
        <v>249</v>
      </c>
      <c r="I37" s="28">
        <v>350</v>
      </c>
      <c r="J37" s="28">
        <v>10</v>
      </c>
      <c r="K37" s="28">
        <v>35</v>
      </c>
    </row>
    <row r="38" spans="1:3" ht="12.75">
      <c r="A38" s="1"/>
      <c r="B38" s="13"/>
      <c r="C38" s="19"/>
    </row>
    <row r="39" spans="1:3" ht="12.75">
      <c r="A39" s="55" t="s">
        <v>159</v>
      </c>
      <c r="B39" s="13"/>
      <c r="C39" s="19"/>
    </row>
    <row r="40" spans="1:3" ht="12.75">
      <c r="A40" s="55" t="s">
        <v>160</v>
      </c>
      <c r="B40" s="13"/>
      <c r="C40" s="19"/>
    </row>
    <row r="41" spans="1:3" ht="12.75">
      <c r="A41" s="1"/>
      <c r="B41" s="13"/>
      <c r="C41" s="19"/>
    </row>
    <row r="42" spans="1:3" ht="12.75">
      <c r="A42" s="2" t="s">
        <v>154</v>
      </c>
      <c r="B42" s="13"/>
      <c r="C42" s="19"/>
    </row>
    <row r="46" spans="1:3" ht="31.5">
      <c r="A46" s="4" t="s">
        <v>71</v>
      </c>
      <c r="B46" s="5"/>
      <c r="C46" s="5"/>
    </row>
    <row r="47" spans="1:3" s="19" customFormat="1" ht="12.75" customHeight="1">
      <c r="A47" s="6"/>
      <c r="B47" s="7">
        <v>1925</v>
      </c>
      <c r="C47" s="18"/>
    </row>
    <row r="48" spans="1:2" s="19" customFormat="1" ht="12.75" customHeight="1">
      <c r="A48" s="8"/>
      <c r="B48" s="9"/>
    </row>
    <row r="49" spans="1:2" s="19" customFormat="1" ht="12.75" customHeight="1">
      <c r="A49" s="10" t="s">
        <v>0</v>
      </c>
      <c r="B49" s="11">
        <f>SUM(B50:B55)</f>
        <v>2106</v>
      </c>
    </row>
    <row r="50" spans="1:2" s="19" customFormat="1" ht="12.75" customHeight="1">
      <c r="A50" s="27" t="s">
        <v>30</v>
      </c>
      <c r="B50" s="11">
        <v>1420</v>
      </c>
    </row>
    <row r="51" spans="1:2" s="19" customFormat="1" ht="12.75" customHeight="1">
      <c r="A51" s="27" t="s">
        <v>31</v>
      </c>
      <c r="B51" s="11">
        <v>507</v>
      </c>
    </row>
    <row r="52" spans="1:2" s="19" customFormat="1" ht="12.75" customHeight="1">
      <c r="A52" s="27" t="s">
        <v>32</v>
      </c>
      <c r="B52" s="11">
        <v>130</v>
      </c>
    </row>
    <row r="53" spans="1:2" s="19" customFormat="1" ht="12.75" customHeight="1">
      <c r="A53" s="27" t="s">
        <v>33</v>
      </c>
      <c r="B53" s="11">
        <v>12</v>
      </c>
    </row>
    <row r="54" spans="1:2" s="19" customFormat="1" ht="12.75" customHeight="1">
      <c r="A54" s="27" t="s">
        <v>34</v>
      </c>
      <c r="B54" s="11">
        <v>17</v>
      </c>
    </row>
    <row r="55" spans="1:2" s="19" customFormat="1" ht="12.75" customHeight="1">
      <c r="A55" s="31" t="s">
        <v>35</v>
      </c>
      <c r="B55" s="22">
        <v>20</v>
      </c>
    </row>
    <row r="56" spans="1:2" s="19" customFormat="1" ht="12.75" customHeight="1">
      <c r="A56" s="10"/>
      <c r="B56" s="11"/>
    </row>
    <row r="57" spans="1:3" ht="12.75">
      <c r="A57" s="2" t="s">
        <v>154</v>
      </c>
      <c r="B57" s="13"/>
      <c r="C57" s="19"/>
    </row>
    <row r="61" spans="1:2" ht="15.75">
      <c r="A61" s="4" t="s">
        <v>36</v>
      </c>
      <c r="B61" s="5"/>
    </row>
    <row r="62" spans="1:2" ht="12.75" customHeight="1">
      <c r="A62" s="6"/>
      <c r="B62" s="7">
        <v>1925</v>
      </c>
    </row>
    <row r="63" spans="1:2" ht="12.75" customHeight="1">
      <c r="A63" s="8"/>
      <c r="B63" s="9"/>
    </row>
    <row r="64" spans="1:2" ht="12.75">
      <c r="A64" s="10" t="s">
        <v>0</v>
      </c>
      <c r="B64" s="11">
        <f>SUM(B65:B68)</f>
        <v>6622</v>
      </c>
    </row>
    <row r="65" spans="1:2" ht="12.75">
      <c r="A65" s="27" t="s">
        <v>30</v>
      </c>
      <c r="B65" s="11">
        <v>2903</v>
      </c>
    </row>
    <row r="66" spans="1:2" ht="12.75">
      <c r="A66" s="27" t="s">
        <v>31</v>
      </c>
      <c r="B66" s="11">
        <v>3700</v>
      </c>
    </row>
    <row r="67" spans="1:2" ht="12.75">
      <c r="A67" s="27" t="s">
        <v>33</v>
      </c>
      <c r="B67" s="11">
        <v>15</v>
      </c>
    </row>
    <row r="68" spans="1:2" ht="12.75">
      <c r="A68" s="31" t="s">
        <v>35</v>
      </c>
      <c r="B68" s="22">
        <v>4</v>
      </c>
    </row>
    <row r="69" spans="1:2" ht="12.75">
      <c r="A69" s="10"/>
      <c r="B69" s="11"/>
    </row>
    <row r="70" spans="1:2" ht="12.75">
      <c r="A70" s="2" t="s">
        <v>154</v>
      </c>
      <c r="B70" s="13"/>
    </row>
    <row r="74" spans="1:2" ht="15.75">
      <c r="A74" s="4" t="s">
        <v>58</v>
      </c>
      <c r="B74" s="5"/>
    </row>
    <row r="75" spans="1:2" ht="12.75" customHeight="1">
      <c r="A75" s="6"/>
      <c r="B75" s="7">
        <v>1925</v>
      </c>
    </row>
    <row r="76" spans="1:2" ht="12.75" customHeight="1">
      <c r="A76" s="8"/>
      <c r="B76" s="9"/>
    </row>
    <row r="77" spans="1:2" ht="12.75">
      <c r="A77" s="10" t="s">
        <v>0</v>
      </c>
      <c r="B77" s="11">
        <f>SUM(B78:B89)</f>
        <v>805</v>
      </c>
    </row>
    <row r="78" spans="1:2" ht="12.75">
      <c r="A78" s="27" t="s">
        <v>59</v>
      </c>
      <c r="B78" s="11">
        <v>139</v>
      </c>
    </row>
    <row r="79" spans="1:2" ht="12.75">
      <c r="A79" s="27" t="s">
        <v>60</v>
      </c>
      <c r="B79" s="11">
        <v>39</v>
      </c>
    </row>
    <row r="80" spans="1:2" ht="12.75">
      <c r="A80" s="27" t="s">
        <v>61</v>
      </c>
      <c r="B80" s="11">
        <v>43</v>
      </c>
    </row>
    <row r="81" spans="1:2" ht="12.75">
      <c r="A81" s="27" t="s">
        <v>62</v>
      </c>
      <c r="B81" s="11">
        <v>56</v>
      </c>
    </row>
    <row r="82" spans="1:2" ht="12.75">
      <c r="A82" s="27" t="s">
        <v>63</v>
      </c>
      <c r="B82" s="11">
        <v>80</v>
      </c>
    </row>
    <row r="83" spans="1:2" ht="12.75">
      <c r="A83" s="27" t="s">
        <v>64</v>
      </c>
      <c r="B83" s="11">
        <v>90</v>
      </c>
    </row>
    <row r="84" spans="1:2" ht="12.75">
      <c r="A84" s="27" t="s">
        <v>65</v>
      </c>
      <c r="B84" s="11">
        <v>51</v>
      </c>
    </row>
    <row r="85" spans="1:2" ht="12.75">
      <c r="A85" s="27" t="s">
        <v>66</v>
      </c>
      <c r="B85" s="11">
        <v>20</v>
      </c>
    </row>
    <row r="86" spans="1:2" ht="12.75">
      <c r="A86" s="27" t="s">
        <v>67</v>
      </c>
      <c r="B86" s="11">
        <v>77</v>
      </c>
    </row>
    <row r="87" spans="1:2" ht="12.75">
      <c r="A87" s="27" t="s">
        <v>68</v>
      </c>
      <c r="B87" s="11">
        <v>47</v>
      </c>
    </row>
    <row r="88" spans="1:2" ht="12.75">
      <c r="A88" s="27" t="s">
        <v>69</v>
      </c>
      <c r="B88" s="11">
        <v>74</v>
      </c>
    </row>
    <row r="89" spans="1:2" ht="12.75">
      <c r="A89" s="31" t="s">
        <v>70</v>
      </c>
      <c r="B89" s="22">
        <v>89</v>
      </c>
    </row>
    <row r="90" spans="1:2" ht="12.75">
      <c r="A90" s="1"/>
      <c r="B90" s="13"/>
    </row>
    <row r="91" spans="1:2" ht="12.75">
      <c r="A91" s="2" t="s">
        <v>154</v>
      </c>
      <c r="B91" s="13"/>
    </row>
  </sheetData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IV164"/>
  <sheetViews>
    <sheetView workbookViewId="0" topLeftCell="A1">
      <selection activeCell="A1" sqref="A1"/>
    </sheetView>
  </sheetViews>
  <sheetFormatPr defaultColWidth="13.28125" defaultRowHeight="12.75"/>
  <cols>
    <col min="1" max="1" width="75.7109375" style="16" customWidth="1"/>
    <col min="2" max="2" width="13.28125" style="16" customWidth="1"/>
    <col min="3" max="3" width="13.28125" style="13" customWidth="1"/>
    <col min="4" max="16384" width="13.28125" style="16" customWidth="1"/>
  </cols>
  <sheetData>
    <row r="1" ht="12.75"/>
    <row r="2" ht="12.75"/>
    <row r="3" ht="12.75"/>
    <row r="6" spans="1:4" ht="18">
      <c r="A6" s="15" t="s">
        <v>111</v>
      </c>
      <c r="B6" s="15"/>
      <c r="C6" s="33"/>
      <c r="D6" s="34"/>
    </row>
    <row r="7" spans="1:4" ht="18">
      <c r="A7" s="15"/>
      <c r="B7" s="15"/>
      <c r="C7" s="34"/>
      <c r="D7" s="34"/>
    </row>
    <row r="8" spans="1:11" ht="18.75" thickBot="1">
      <c r="A8" s="17" t="s">
        <v>5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3" ht="12.75" customHeight="1">
      <c r="A9" s="15"/>
      <c r="B9" s="15"/>
      <c r="C9" s="16"/>
    </row>
    <row r="10" spans="1:3" ht="12.75" customHeight="1">
      <c r="A10" s="15"/>
      <c r="B10" s="15"/>
      <c r="C10" s="16"/>
    </row>
    <row r="11" spans="1:3" ht="12.75" customHeight="1">
      <c r="A11" s="15"/>
      <c r="B11" s="15"/>
      <c r="C11" s="12"/>
    </row>
    <row r="12" spans="1:3" ht="18.75" customHeight="1">
      <c r="A12" s="4" t="s">
        <v>169</v>
      </c>
      <c r="B12" s="5"/>
      <c r="C12" s="5"/>
    </row>
    <row r="13" spans="1:11" ht="12.75" customHeight="1">
      <c r="A13" s="35"/>
      <c r="B13" s="36" t="s">
        <v>18</v>
      </c>
      <c r="C13" s="36" t="s">
        <v>100</v>
      </c>
      <c r="D13" s="36" t="s">
        <v>26</v>
      </c>
      <c r="E13" s="37"/>
      <c r="F13" s="37"/>
      <c r="G13" s="37"/>
      <c r="H13" s="37"/>
      <c r="I13" s="37"/>
      <c r="J13" s="39" t="s">
        <v>27</v>
      </c>
      <c r="K13" s="40"/>
    </row>
    <row r="14" spans="1:11" s="19" customFormat="1" ht="28.5" customHeight="1">
      <c r="A14" s="41"/>
      <c r="B14" s="42" t="s">
        <v>19</v>
      </c>
      <c r="C14" s="43"/>
      <c r="D14" s="26" t="s">
        <v>20</v>
      </c>
      <c r="E14" s="26" t="s">
        <v>21</v>
      </c>
      <c r="F14" s="26" t="s">
        <v>22</v>
      </c>
      <c r="G14" s="26" t="s">
        <v>23</v>
      </c>
      <c r="H14" s="26" t="s">
        <v>3</v>
      </c>
      <c r="I14" s="26" t="s">
        <v>24</v>
      </c>
      <c r="J14" s="26" t="s">
        <v>28</v>
      </c>
      <c r="K14" s="26" t="s">
        <v>29</v>
      </c>
    </row>
    <row r="15" spans="1:4" s="19" customFormat="1" ht="12.75" customHeight="1">
      <c r="A15" s="24"/>
      <c r="B15" s="25"/>
      <c r="C15" s="25"/>
      <c r="D15" s="23"/>
    </row>
    <row r="16" spans="1:11" s="19" customFormat="1" ht="12.75" customHeight="1">
      <c r="A16" s="25" t="s">
        <v>0</v>
      </c>
      <c r="B16" s="44">
        <f>SUM(B17:B40)</f>
        <v>729080</v>
      </c>
      <c r="C16" s="44">
        <f>SUM(C17:C40)</f>
        <v>704035</v>
      </c>
      <c r="D16" s="44">
        <f aca="true" t="shared" si="0" ref="D16:K16">SUM(D17:D40)</f>
        <v>8396</v>
      </c>
      <c r="E16" s="44">
        <f t="shared" si="0"/>
        <v>45405</v>
      </c>
      <c r="F16" s="44">
        <f t="shared" si="0"/>
        <v>220634</v>
      </c>
      <c r="G16" s="44">
        <f t="shared" si="0"/>
        <v>302970</v>
      </c>
      <c r="H16" s="44">
        <f t="shared" si="0"/>
        <v>39817</v>
      </c>
      <c r="I16" s="44">
        <f t="shared" si="0"/>
        <v>86813</v>
      </c>
      <c r="J16" s="44">
        <f t="shared" si="0"/>
        <v>10146</v>
      </c>
      <c r="K16" s="44">
        <f t="shared" si="0"/>
        <v>14899</v>
      </c>
    </row>
    <row r="17" spans="1:11" s="19" customFormat="1" ht="12.75" customHeight="1">
      <c r="A17" s="27" t="s">
        <v>176</v>
      </c>
      <c r="B17" s="44">
        <v>266245</v>
      </c>
      <c r="C17" s="44">
        <v>252938</v>
      </c>
      <c r="D17" s="20">
        <v>4333</v>
      </c>
      <c r="E17" s="20">
        <v>7643</v>
      </c>
      <c r="F17" s="20">
        <v>88155</v>
      </c>
      <c r="G17" s="20">
        <v>130382</v>
      </c>
      <c r="H17" s="20">
        <v>9376</v>
      </c>
      <c r="I17" s="20">
        <v>13049</v>
      </c>
      <c r="J17" s="20">
        <v>4707</v>
      </c>
      <c r="K17" s="20">
        <v>8600</v>
      </c>
    </row>
    <row r="18" spans="1:11" s="19" customFormat="1" ht="12.75" customHeight="1">
      <c r="A18" s="27" t="s">
        <v>10</v>
      </c>
      <c r="B18" s="20">
        <v>57008</v>
      </c>
      <c r="C18" s="44">
        <v>56965</v>
      </c>
      <c r="D18" s="20" t="s">
        <v>1</v>
      </c>
      <c r="E18" s="20" t="s">
        <v>1</v>
      </c>
      <c r="F18" s="20">
        <v>56644</v>
      </c>
      <c r="G18" s="20" t="s">
        <v>1</v>
      </c>
      <c r="H18" s="20" t="s">
        <v>1</v>
      </c>
      <c r="I18" s="20">
        <v>321</v>
      </c>
      <c r="J18" s="20">
        <v>18</v>
      </c>
      <c r="K18" s="20">
        <v>25</v>
      </c>
    </row>
    <row r="19" spans="1:11" ht="12.75">
      <c r="A19" s="27" t="s">
        <v>11</v>
      </c>
      <c r="B19" s="44">
        <v>29792</v>
      </c>
      <c r="C19" s="44">
        <v>27811</v>
      </c>
      <c r="D19" s="20">
        <v>1044</v>
      </c>
      <c r="E19" s="20">
        <v>21401</v>
      </c>
      <c r="F19" s="20">
        <v>491</v>
      </c>
      <c r="G19" s="20">
        <v>715</v>
      </c>
      <c r="H19" s="20">
        <v>814</v>
      </c>
      <c r="I19" s="20">
        <v>3346</v>
      </c>
      <c r="J19" s="20">
        <v>930</v>
      </c>
      <c r="K19" s="20">
        <v>1051</v>
      </c>
    </row>
    <row r="20" spans="1:11" ht="12.75">
      <c r="A20" s="27" t="s">
        <v>12</v>
      </c>
      <c r="B20" s="44">
        <v>71595</v>
      </c>
      <c r="C20" s="44">
        <v>67110</v>
      </c>
      <c r="D20" s="20">
        <v>260</v>
      </c>
      <c r="E20" s="20">
        <v>90</v>
      </c>
      <c r="F20" s="20">
        <v>18573</v>
      </c>
      <c r="G20" s="20">
        <v>22874</v>
      </c>
      <c r="H20" s="20">
        <v>11978</v>
      </c>
      <c r="I20" s="20">
        <v>13335</v>
      </c>
      <c r="J20" s="20">
        <v>1958</v>
      </c>
      <c r="K20" s="20">
        <v>2527</v>
      </c>
    </row>
    <row r="21" spans="1:11" ht="12.75">
      <c r="A21" s="27" t="s">
        <v>76</v>
      </c>
      <c r="B21" s="20">
        <v>12775</v>
      </c>
      <c r="C21" s="20">
        <v>11090</v>
      </c>
      <c r="D21" s="20" t="s">
        <v>1</v>
      </c>
      <c r="E21" s="20">
        <v>395</v>
      </c>
      <c r="F21" s="20">
        <v>9506</v>
      </c>
      <c r="G21" s="20">
        <v>598</v>
      </c>
      <c r="H21" s="20">
        <v>172</v>
      </c>
      <c r="I21" s="20">
        <v>419</v>
      </c>
      <c r="J21" s="20">
        <v>389</v>
      </c>
      <c r="K21" s="20">
        <v>1296</v>
      </c>
    </row>
    <row r="22" spans="1:11" ht="12.75">
      <c r="A22" s="27" t="s">
        <v>55</v>
      </c>
      <c r="B22" s="44">
        <v>5634</v>
      </c>
      <c r="C22" s="44">
        <v>5262</v>
      </c>
      <c r="D22" s="20" t="s">
        <v>1</v>
      </c>
      <c r="E22" s="20">
        <v>398</v>
      </c>
      <c r="F22" s="20">
        <v>3900</v>
      </c>
      <c r="G22" s="20">
        <v>204</v>
      </c>
      <c r="H22" s="20">
        <v>152</v>
      </c>
      <c r="I22" s="20">
        <v>608</v>
      </c>
      <c r="J22" s="20">
        <v>167</v>
      </c>
      <c r="K22" s="20">
        <v>205</v>
      </c>
    </row>
    <row r="23" spans="1:11" ht="12.75">
      <c r="A23" s="27" t="s">
        <v>56</v>
      </c>
      <c r="B23" s="44">
        <v>6930</v>
      </c>
      <c r="C23" s="44">
        <v>6513</v>
      </c>
      <c r="D23" s="20" t="s">
        <v>1</v>
      </c>
      <c r="E23" s="20">
        <v>873</v>
      </c>
      <c r="F23" s="20">
        <v>3722</v>
      </c>
      <c r="G23" s="20">
        <v>1171</v>
      </c>
      <c r="H23" s="20">
        <v>669</v>
      </c>
      <c r="I23" s="20">
        <v>78</v>
      </c>
      <c r="J23" s="20">
        <v>174</v>
      </c>
      <c r="K23" s="20">
        <v>243</v>
      </c>
    </row>
    <row r="24" spans="1:11" ht="12.75">
      <c r="A24" s="27" t="s">
        <v>13</v>
      </c>
      <c r="B24" s="20">
        <v>1734</v>
      </c>
      <c r="C24" s="20">
        <v>1559</v>
      </c>
      <c r="D24" s="20" t="s">
        <v>1</v>
      </c>
      <c r="E24" s="20">
        <v>743</v>
      </c>
      <c r="F24" s="20">
        <v>246</v>
      </c>
      <c r="G24" s="20">
        <v>238</v>
      </c>
      <c r="H24" s="20">
        <v>158</v>
      </c>
      <c r="I24" s="20">
        <v>174</v>
      </c>
      <c r="J24" s="20">
        <v>175</v>
      </c>
      <c r="K24" s="20" t="s">
        <v>1</v>
      </c>
    </row>
    <row r="25" spans="1:11" ht="12.75">
      <c r="A25" s="27" t="s">
        <v>14</v>
      </c>
      <c r="B25" s="44">
        <v>3622</v>
      </c>
      <c r="C25" s="44">
        <v>3085</v>
      </c>
      <c r="D25" s="20" t="s">
        <v>1</v>
      </c>
      <c r="E25" s="20" t="s">
        <v>1</v>
      </c>
      <c r="F25" s="20">
        <v>3085</v>
      </c>
      <c r="G25" s="20" t="s">
        <v>1</v>
      </c>
      <c r="H25" s="20" t="s">
        <v>1</v>
      </c>
      <c r="I25" s="20" t="s">
        <v>1</v>
      </c>
      <c r="J25" s="20">
        <v>318</v>
      </c>
      <c r="K25" s="20">
        <v>219</v>
      </c>
    </row>
    <row r="26" spans="1:11" ht="12.75">
      <c r="A26" s="27" t="s">
        <v>15</v>
      </c>
      <c r="B26" s="44">
        <v>1975</v>
      </c>
      <c r="C26" s="44">
        <v>1735</v>
      </c>
      <c r="D26" s="20" t="s">
        <v>1</v>
      </c>
      <c r="E26" s="20" t="s">
        <v>1</v>
      </c>
      <c r="F26" s="20">
        <v>1735</v>
      </c>
      <c r="G26" s="20" t="s">
        <v>1</v>
      </c>
      <c r="H26" s="20" t="s">
        <v>1</v>
      </c>
      <c r="I26" s="20" t="s">
        <v>1</v>
      </c>
      <c r="J26" s="20">
        <v>128</v>
      </c>
      <c r="K26" s="20">
        <v>112</v>
      </c>
    </row>
    <row r="27" spans="1:11" ht="14.25">
      <c r="A27" s="27" t="s">
        <v>74</v>
      </c>
      <c r="B27" s="44">
        <v>6680</v>
      </c>
      <c r="C27" s="44">
        <v>6680</v>
      </c>
      <c r="D27" s="20" t="s">
        <v>1</v>
      </c>
      <c r="E27" s="20" t="s">
        <v>1</v>
      </c>
      <c r="F27" s="20">
        <v>873</v>
      </c>
      <c r="G27" s="20">
        <v>3791</v>
      </c>
      <c r="H27" s="20">
        <v>312</v>
      </c>
      <c r="I27" s="20">
        <v>1704</v>
      </c>
      <c r="J27" s="20" t="s">
        <v>1</v>
      </c>
      <c r="K27" s="20" t="s">
        <v>1</v>
      </c>
    </row>
    <row r="28" spans="1:11" ht="12.75">
      <c r="A28" s="27" t="s">
        <v>75</v>
      </c>
      <c r="B28" s="44">
        <v>482</v>
      </c>
      <c r="C28" s="44">
        <v>470</v>
      </c>
      <c r="D28" s="20" t="s">
        <v>1</v>
      </c>
      <c r="E28" s="20">
        <v>1</v>
      </c>
      <c r="F28" s="20">
        <v>377</v>
      </c>
      <c r="G28" s="20">
        <v>7</v>
      </c>
      <c r="H28" s="20">
        <v>17</v>
      </c>
      <c r="I28" s="20">
        <v>68</v>
      </c>
      <c r="J28" s="20" t="s">
        <v>1</v>
      </c>
      <c r="K28" s="20">
        <v>12</v>
      </c>
    </row>
    <row r="29" spans="1:11" ht="12.75">
      <c r="A29" s="27" t="s">
        <v>57</v>
      </c>
      <c r="B29" s="45">
        <v>573</v>
      </c>
      <c r="C29" s="44">
        <v>573</v>
      </c>
      <c r="D29" s="20" t="s">
        <v>1</v>
      </c>
      <c r="E29" s="20">
        <v>54</v>
      </c>
      <c r="F29" s="20">
        <v>108</v>
      </c>
      <c r="G29" s="20">
        <v>116</v>
      </c>
      <c r="H29" s="20">
        <v>126</v>
      </c>
      <c r="I29" s="20">
        <v>169</v>
      </c>
      <c r="J29" s="20" t="s">
        <v>1</v>
      </c>
      <c r="K29" s="20" t="s">
        <v>1</v>
      </c>
    </row>
    <row r="30" spans="1:11" ht="12.75">
      <c r="A30" s="27" t="s">
        <v>163</v>
      </c>
      <c r="B30" s="44">
        <v>726</v>
      </c>
      <c r="C30" s="44">
        <v>726</v>
      </c>
      <c r="D30" s="20" t="s">
        <v>1</v>
      </c>
      <c r="E30" s="20" t="s">
        <v>1</v>
      </c>
      <c r="F30" s="20">
        <v>638</v>
      </c>
      <c r="G30" s="20" t="s">
        <v>1</v>
      </c>
      <c r="H30" s="20" t="s">
        <v>1</v>
      </c>
      <c r="I30" s="20">
        <v>88</v>
      </c>
      <c r="J30" s="20" t="s">
        <v>1</v>
      </c>
      <c r="K30" s="20" t="s">
        <v>1</v>
      </c>
    </row>
    <row r="31" spans="1:11" ht="12.75">
      <c r="A31" s="27" t="s">
        <v>53</v>
      </c>
      <c r="B31" s="45">
        <v>4646</v>
      </c>
      <c r="C31" s="44">
        <v>4421</v>
      </c>
      <c r="D31" s="20" t="s">
        <v>1</v>
      </c>
      <c r="E31" s="20">
        <v>7</v>
      </c>
      <c r="F31" s="20">
        <v>3548</v>
      </c>
      <c r="G31" s="20">
        <v>75</v>
      </c>
      <c r="H31" s="20">
        <v>116</v>
      </c>
      <c r="I31" s="20">
        <v>675</v>
      </c>
      <c r="J31" s="20">
        <v>98</v>
      </c>
      <c r="K31" s="20">
        <v>127</v>
      </c>
    </row>
    <row r="32" spans="1:11" ht="12.75">
      <c r="A32" s="27" t="s">
        <v>54</v>
      </c>
      <c r="B32" s="45">
        <v>46873</v>
      </c>
      <c r="C32" s="44">
        <v>46200</v>
      </c>
      <c r="D32" s="20">
        <v>153</v>
      </c>
      <c r="E32" s="20">
        <v>5294</v>
      </c>
      <c r="F32" s="20">
        <v>6284</v>
      </c>
      <c r="G32" s="20">
        <v>11897</v>
      </c>
      <c r="H32" s="20">
        <v>8310</v>
      </c>
      <c r="I32" s="20">
        <v>14262</v>
      </c>
      <c r="J32" s="20">
        <v>615</v>
      </c>
      <c r="K32" s="20">
        <v>58</v>
      </c>
    </row>
    <row r="33" spans="1:11" ht="12.75">
      <c r="A33" s="27" t="s">
        <v>164</v>
      </c>
      <c r="B33" s="44">
        <v>47953</v>
      </c>
      <c r="C33" s="44">
        <v>47811</v>
      </c>
      <c r="D33" s="20">
        <v>573</v>
      </c>
      <c r="E33" s="20">
        <v>347</v>
      </c>
      <c r="F33" s="20">
        <v>3097</v>
      </c>
      <c r="G33" s="20">
        <v>32892</v>
      </c>
      <c r="H33" s="20">
        <v>590</v>
      </c>
      <c r="I33" s="20">
        <v>10312</v>
      </c>
      <c r="J33" s="20">
        <v>84</v>
      </c>
      <c r="K33" s="20">
        <v>58</v>
      </c>
    </row>
    <row r="34" spans="1:11" ht="12.75">
      <c r="A34" s="27" t="s">
        <v>112</v>
      </c>
      <c r="B34" s="45">
        <v>53620</v>
      </c>
      <c r="C34" s="44">
        <v>53620</v>
      </c>
      <c r="D34" s="20">
        <v>642</v>
      </c>
      <c r="E34" s="20">
        <v>3056</v>
      </c>
      <c r="F34" s="20">
        <v>6458</v>
      </c>
      <c r="G34" s="20">
        <v>38584</v>
      </c>
      <c r="H34" s="20">
        <v>2930</v>
      </c>
      <c r="I34" s="20">
        <v>1950</v>
      </c>
      <c r="J34" s="20" t="s">
        <v>1</v>
      </c>
      <c r="K34" s="20" t="s">
        <v>1</v>
      </c>
    </row>
    <row r="35" spans="1:11" ht="12.75">
      <c r="A35" s="27" t="s">
        <v>165</v>
      </c>
      <c r="B35" s="45">
        <v>42429</v>
      </c>
      <c r="C35" s="44">
        <v>42429</v>
      </c>
      <c r="D35" s="20">
        <v>158</v>
      </c>
      <c r="E35" s="20">
        <v>734</v>
      </c>
      <c r="F35" s="20">
        <v>4427</v>
      </c>
      <c r="G35" s="20">
        <v>25474</v>
      </c>
      <c r="H35" s="20">
        <v>845</v>
      </c>
      <c r="I35" s="20">
        <v>10791</v>
      </c>
      <c r="J35" s="20" t="s">
        <v>1</v>
      </c>
      <c r="K35" s="20" t="s">
        <v>1</v>
      </c>
    </row>
    <row r="36" spans="1:11" ht="12.75">
      <c r="A36" s="27" t="s">
        <v>166</v>
      </c>
      <c r="B36" s="45">
        <v>35343</v>
      </c>
      <c r="C36" s="44">
        <v>35343</v>
      </c>
      <c r="D36" s="20">
        <v>1046</v>
      </c>
      <c r="E36" s="20">
        <v>2605</v>
      </c>
      <c r="F36" s="20">
        <v>7010</v>
      </c>
      <c r="G36" s="20">
        <v>14871</v>
      </c>
      <c r="H36" s="20">
        <v>2052</v>
      </c>
      <c r="I36" s="20">
        <v>7759</v>
      </c>
      <c r="J36" s="20" t="s">
        <v>1</v>
      </c>
      <c r="K36" s="20" t="s">
        <v>1</v>
      </c>
    </row>
    <row r="37" spans="1:11" ht="12.75">
      <c r="A37" s="27" t="s">
        <v>167</v>
      </c>
      <c r="B37" s="45">
        <v>22666</v>
      </c>
      <c r="C37" s="44">
        <v>21915</v>
      </c>
      <c r="D37" s="20" t="s">
        <v>1</v>
      </c>
      <c r="E37" s="20">
        <v>153</v>
      </c>
      <c r="F37" s="20">
        <v>808</v>
      </c>
      <c r="G37" s="20">
        <v>18134</v>
      </c>
      <c r="H37" s="20">
        <v>812</v>
      </c>
      <c r="I37" s="20">
        <v>2008</v>
      </c>
      <c r="J37" s="20">
        <v>385</v>
      </c>
      <c r="K37" s="20">
        <v>366</v>
      </c>
    </row>
    <row r="38" spans="1:11" ht="12.75">
      <c r="A38" s="27" t="s">
        <v>77</v>
      </c>
      <c r="B38" s="20">
        <v>5500</v>
      </c>
      <c r="C38" s="20">
        <v>5500</v>
      </c>
      <c r="D38" s="20" t="s">
        <v>1</v>
      </c>
      <c r="E38" s="20" t="s">
        <v>1</v>
      </c>
      <c r="F38" s="20">
        <v>430</v>
      </c>
      <c r="G38" s="20" t="s">
        <v>1</v>
      </c>
      <c r="H38" s="20">
        <v>70</v>
      </c>
      <c r="I38" s="20">
        <v>5000</v>
      </c>
      <c r="J38" s="20" t="s">
        <v>1</v>
      </c>
      <c r="K38" s="20" t="s">
        <v>1</v>
      </c>
    </row>
    <row r="39" spans="1:11" ht="12.75">
      <c r="A39" s="27" t="s">
        <v>78</v>
      </c>
      <c r="B39" s="20">
        <v>1724</v>
      </c>
      <c r="C39" s="20">
        <v>1724</v>
      </c>
      <c r="D39" s="20" t="s">
        <v>1</v>
      </c>
      <c r="E39" s="20">
        <v>500</v>
      </c>
      <c r="F39" s="20">
        <v>100</v>
      </c>
      <c r="G39" s="20">
        <v>700</v>
      </c>
      <c r="H39" s="20">
        <v>95</v>
      </c>
      <c r="I39" s="20">
        <v>329</v>
      </c>
      <c r="J39" s="20" t="s">
        <v>1</v>
      </c>
      <c r="K39" s="20" t="s">
        <v>1</v>
      </c>
    </row>
    <row r="40" spans="1:11" ht="12.75">
      <c r="A40" s="31" t="s">
        <v>157</v>
      </c>
      <c r="B40" s="28">
        <v>2555</v>
      </c>
      <c r="C40" s="28">
        <v>2555</v>
      </c>
      <c r="D40" s="28">
        <v>187</v>
      </c>
      <c r="E40" s="28">
        <v>1111</v>
      </c>
      <c r="F40" s="28">
        <v>419</v>
      </c>
      <c r="G40" s="28">
        <v>247</v>
      </c>
      <c r="H40" s="28">
        <v>223</v>
      </c>
      <c r="I40" s="28">
        <v>368</v>
      </c>
      <c r="J40" s="28" t="s">
        <v>1</v>
      </c>
      <c r="K40" s="28" t="s">
        <v>1</v>
      </c>
    </row>
    <row r="41" spans="1:3" ht="12.75">
      <c r="A41" s="1"/>
      <c r="B41" s="13"/>
      <c r="C41" s="19"/>
    </row>
    <row r="42" spans="1:3" ht="12.75">
      <c r="A42" s="2" t="s">
        <v>162</v>
      </c>
      <c r="B42" s="13"/>
      <c r="C42" s="19"/>
    </row>
    <row r="46" spans="1:3" ht="35.25" customHeight="1">
      <c r="A46" s="59" t="s">
        <v>175</v>
      </c>
      <c r="B46" s="5"/>
      <c r="C46" s="5"/>
    </row>
    <row r="47" spans="1:5" ht="12.75" customHeight="1">
      <c r="A47" s="35"/>
      <c r="B47" s="36" t="s">
        <v>179</v>
      </c>
      <c r="C47" s="54" t="s">
        <v>186</v>
      </c>
      <c r="D47" s="37"/>
      <c r="E47" s="38"/>
    </row>
    <row r="48" spans="1:5" s="19" customFormat="1" ht="41.25" customHeight="1">
      <c r="A48" s="41"/>
      <c r="B48" s="42" t="s">
        <v>180</v>
      </c>
      <c r="C48" s="26" t="s">
        <v>0</v>
      </c>
      <c r="D48" s="26" t="s">
        <v>181</v>
      </c>
      <c r="E48" s="26" t="s">
        <v>182</v>
      </c>
    </row>
    <row r="49" spans="1:4" s="19" customFormat="1" ht="12.75" customHeight="1">
      <c r="A49" s="24"/>
      <c r="B49" s="25"/>
      <c r="C49" s="25"/>
      <c r="D49" s="23"/>
    </row>
    <row r="50" spans="1:5" s="19" customFormat="1" ht="12.75" customHeight="1">
      <c r="A50" s="25" t="s">
        <v>0</v>
      </c>
      <c r="B50" s="44">
        <f>SUM(B51:B68)</f>
        <v>614808</v>
      </c>
      <c r="C50" s="44">
        <f>SUM(C51:C68)</f>
        <v>1000784</v>
      </c>
      <c r="D50" s="44">
        <f>SUM(D51:D68)</f>
        <v>984918</v>
      </c>
      <c r="E50" s="44">
        <f>SUM(E51:E68)</f>
        <v>15866</v>
      </c>
    </row>
    <row r="51" spans="1:5" s="19" customFormat="1" ht="12.75" customHeight="1">
      <c r="A51" s="27" t="s">
        <v>183</v>
      </c>
      <c r="B51" s="44">
        <v>266245</v>
      </c>
      <c r="C51" s="44">
        <f>SUM(D51:E51)</f>
        <v>650155</v>
      </c>
      <c r="D51" s="20">
        <v>641109</v>
      </c>
      <c r="E51" s="20">
        <v>9046</v>
      </c>
    </row>
    <row r="52" spans="1:5" ht="12.75">
      <c r="A52" s="27" t="s">
        <v>15</v>
      </c>
      <c r="B52" s="44">
        <v>4580</v>
      </c>
      <c r="C52" s="44">
        <f aca="true" t="shared" si="1" ref="C52:C68">SUM(D52:E52)</f>
        <v>23522</v>
      </c>
      <c r="D52" s="20">
        <v>23347</v>
      </c>
      <c r="E52" s="20">
        <v>175</v>
      </c>
    </row>
    <row r="53" spans="1:5" ht="12.75">
      <c r="A53" s="27" t="s">
        <v>76</v>
      </c>
      <c r="B53" s="20">
        <v>10021</v>
      </c>
      <c r="C53" s="44">
        <f t="shared" si="1"/>
        <v>25906</v>
      </c>
      <c r="D53" s="20">
        <v>25798</v>
      </c>
      <c r="E53" s="20">
        <v>108</v>
      </c>
    </row>
    <row r="54" spans="1:5" ht="12.75">
      <c r="A54" s="27" t="s">
        <v>55</v>
      </c>
      <c r="B54" s="44">
        <v>4318</v>
      </c>
      <c r="C54" s="44">
        <f t="shared" si="1"/>
        <v>3040</v>
      </c>
      <c r="D54" s="20">
        <v>2968</v>
      </c>
      <c r="E54" s="20">
        <v>72</v>
      </c>
    </row>
    <row r="55" spans="1:5" ht="14.25">
      <c r="A55" s="27" t="s">
        <v>74</v>
      </c>
      <c r="B55" s="44">
        <v>6680</v>
      </c>
      <c r="C55" s="44">
        <f t="shared" si="1"/>
        <v>12992</v>
      </c>
      <c r="D55" s="20">
        <v>12642</v>
      </c>
      <c r="E55" s="20">
        <v>350</v>
      </c>
    </row>
    <row r="56" spans="1:5" ht="12.75">
      <c r="A56" s="27" t="s">
        <v>12</v>
      </c>
      <c r="B56" s="44">
        <v>79483</v>
      </c>
      <c r="C56" s="44">
        <f t="shared" si="1"/>
        <v>108911</v>
      </c>
      <c r="D56" s="20">
        <v>106989</v>
      </c>
      <c r="E56" s="20">
        <v>1922</v>
      </c>
    </row>
    <row r="57" spans="1:5" s="19" customFormat="1" ht="12.75" customHeight="1">
      <c r="A57" s="27" t="s">
        <v>10</v>
      </c>
      <c r="B57" s="20">
        <v>5965</v>
      </c>
      <c r="C57" s="44">
        <f t="shared" si="1"/>
        <v>50053</v>
      </c>
      <c r="D57" s="20">
        <v>49701</v>
      </c>
      <c r="E57" s="20">
        <v>352</v>
      </c>
    </row>
    <row r="58" spans="1:5" ht="12.75">
      <c r="A58" s="27" t="s">
        <v>11</v>
      </c>
      <c r="B58" s="44">
        <v>19400</v>
      </c>
      <c r="C58" s="44">
        <f t="shared" si="1"/>
        <v>65932</v>
      </c>
      <c r="D58" s="20">
        <v>63887</v>
      </c>
      <c r="E58" s="20">
        <v>2045</v>
      </c>
    </row>
    <row r="59" spans="1:5" ht="12.75">
      <c r="A59" s="27" t="s">
        <v>177</v>
      </c>
      <c r="B59" s="44">
        <v>9552</v>
      </c>
      <c r="C59" s="44">
        <f t="shared" si="1"/>
        <v>9326</v>
      </c>
      <c r="D59" s="20">
        <v>9251</v>
      </c>
      <c r="E59" s="20">
        <v>75</v>
      </c>
    </row>
    <row r="60" spans="1:5" ht="12.75">
      <c r="A60" s="27" t="s">
        <v>56</v>
      </c>
      <c r="B60" s="20">
        <v>6306</v>
      </c>
      <c r="C60" s="44">
        <f t="shared" si="1"/>
        <v>7917</v>
      </c>
      <c r="D60" s="20">
        <v>7875</v>
      </c>
      <c r="E60" s="20">
        <v>42</v>
      </c>
    </row>
    <row r="61" spans="1:5" ht="12.75">
      <c r="A61" s="27" t="s">
        <v>13</v>
      </c>
      <c r="B61" s="20">
        <v>1774</v>
      </c>
      <c r="C61" s="44">
        <f t="shared" si="1"/>
        <v>15410</v>
      </c>
      <c r="D61" s="20">
        <v>15335</v>
      </c>
      <c r="E61" s="20">
        <v>75</v>
      </c>
    </row>
    <row r="62" spans="1:5" ht="14.25">
      <c r="A62" s="27" t="s">
        <v>184</v>
      </c>
      <c r="B62" s="20" t="s">
        <v>1</v>
      </c>
      <c r="C62" s="20" t="s">
        <v>1</v>
      </c>
      <c r="D62" s="20" t="s">
        <v>1</v>
      </c>
      <c r="E62" s="20" t="s">
        <v>1</v>
      </c>
    </row>
    <row r="63" spans="1:5" ht="12.75">
      <c r="A63" s="27" t="s">
        <v>112</v>
      </c>
      <c r="B63" s="45">
        <v>53620</v>
      </c>
      <c r="C63" s="44">
        <f t="shared" si="1"/>
        <v>7109</v>
      </c>
      <c r="D63" s="20">
        <v>6752</v>
      </c>
      <c r="E63" s="20">
        <v>357</v>
      </c>
    </row>
    <row r="64" spans="1:5" ht="12.75">
      <c r="A64" s="27" t="s">
        <v>166</v>
      </c>
      <c r="B64" s="45">
        <v>35343</v>
      </c>
      <c r="C64" s="44">
        <f t="shared" si="1"/>
        <v>7057</v>
      </c>
      <c r="D64" s="20">
        <v>6738</v>
      </c>
      <c r="E64" s="20">
        <v>319</v>
      </c>
    </row>
    <row r="65" spans="1:5" ht="12.75">
      <c r="A65" s="27" t="s">
        <v>165</v>
      </c>
      <c r="B65" s="45">
        <v>40752</v>
      </c>
      <c r="C65" s="44">
        <f t="shared" si="1"/>
        <v>3330</v>
      </c>
      <c r="D65" s="20">
        <v>3000</v>
      </c>
      <c r="E65" s="20">
        <v>330</v>
      </c>
    </row>
    <row r="66" spans="1:5" ht="12.75">
      <c r="A66" s="27" t="s">
        <v>178</v>
      </c>
      <c r="B66" s="45">
        <v>47811</v>
      </c>
      <c r="C66" s="44">
        <f t="shared" si="1"/>
        <v>3707</v>
      </c>
      <c r="D66" s="20">
        <v>3428</v>
      </c>
      <c r="E66" s="20">
        <v>279</v>
      </c>
    </row>
    <row r="67" spans="1:5" ht="12.75">
      <c r="A67" s="27" t="s">
        <v>167</v>
      </c>
      <c r="B67" s="45">
        <v>22666</v>
      </c>
      <c r="C67" s="44">
        <f t="shared" si="1"/>
        <v>3311</v>
      </c>
      <c r="D67" s="20">
        <v>3280</v>
      </c>
      <c r="E67" s="20">
        <v>31</v>
      </c>
    </row>
    <row r="68" spans="1:5" ht="12.75">
      <c r="A68" s="31" t="s">
        <v>75</v>
      </c>
      <c r="B68" s="47">
        <v>292</v>
      </c>
      <c r="C68" s="47">
        <f t="shared" si="1"/>
        <v>3106</v>
      </c>
      <c r="D68" s="28">
        <v>2818</v>
      </c>
      <c r="E68" s="28">
        <v>288</v>
      </c>
    </row>
    <row r="69" spans="1:3" ht="12.75">
      <c r="A69" s="1"/>
      <c r="B69" s="13"/>
      <c r="C69" s="19"/>
    </row>
    <row r="70" spans="1:256" ht="12.75">
      <c r="A70" s="29" t="s">
        <v>187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29"/>
      <c r="IL70" s="29"/>
      <c r="IM70" s="29"/>
      <c r="IN70" s="29"/>
      <c r="IO70" s="29"/>
      <c r="IP70" s="29"/>
      <c r="IQ70" s="29"/>
      <c r="IR70" s="29"/>
      <c r="IS70" s="29"/>
      <c r="IT70" s="29"/>
      <c r="IU70" s="29"/>
      <c r="IV70" s="29"/>
    </row>
    <row r="71" spans="1:256" ht="12.75">
      <c r="A71" s="29" t="s">
        <v>185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29"/>
      <c r="IL71" s="29"/>
      <c r="IM71" s="29"/>
      <c r="IN71" s="29"/>
      <c r="IO71" s="29"/>
      <c r="IP71" s="29"/>
      <c r="IQ71" s="29"/>
      <c r="IR71" s="29"/>
      <c r="IS71" s="29"/>
      <c r="IT71" s="29"/>
      <c r="IU71" s="29"/>
      <c r="IV71" s="29"/>
    </row>
    <row r="72" spans="1:4" ht="12.75">
      <c r="A72" s="3"/>
      <c r="B72" s="13"/>
      <c r="D72" s="13"/>
    </row>
    <row r="73" spans="1:3" ht="12.75">
      <c r="A73" s="2" t="s">
        <v>162</v>
      </c>
      <c r="B73" s="13"/>
      <c r="C73" s="19"/>
    </row>
    <row r="77" spans="1:3" ht="31.5">
      <c r="A77" s="4" t="s">
        <v>71</v>
      </c>
      <c r="B77" s="5"/>
      <c r="C77" s="5"/>
    </row>
    <row r="78" spans="1:3" s="19" customFormat="1" ht="12.75" customHeight="1">
      <c r="A78" s="6"/>
      <c r="B78" s="7">
        <v>1926</v>
      </c>
      <c r="C78" s="18"/>
    </row>
    <row r="79" spans="1:2" s="19" customFormat="1" ht="12.75" customHeight="1">
      <c r="A79" s="8"/>
      <c r="B79" s="9"/>
    </row>
    <row r="80" spans="1:2" s="19" customFormat="1" ht="12.75" customHeight="1">
      <c r="A80" s="10" t="s">
        <v>0</v>
      </c>
      <c r="B80" s="11">
        <f>SUM(B81:B86)</f>
        <v>2450</v>
      </c>
    </row>
    <row r="81" spans="1:2" s="19" customFormat="1" ht="12.75" customHeight="1">
      <c r="A81" s="27" t="s">
        <v>30</v>
      </c>
      <c r="B81" s="11">
        <v>1701</v>
      </c>
    </row>
    <row r="82" spans="1:2" s="19" customFormat="1" ht="12.75" customHeight="1">
      <c r="A82" s="27" t="s">
        <v>31</v>
      </c>
      <c r="B82" s="11">
        <v>602</v>
      </c>
    </row>
    <row r="83" spans="1:2" s="19" customFormat="1" ht="12.75" customHeight="1">
      <c r="A83" s="27" t="s">
        <v>32</v>
      </c>
      <c r="B83" s="11">
        <v>105</v>
      </c>
    </row>
    <row r="84" spans="1:2" s="19" customFormat="1" ht="12.75" customHeight="1">
      <c r="A84" s="27" t="s">
        <v>33</v>
      </c>
      <c r="B84" s="11">
        <v>15</v>
      </c>
    </row>
    <row r="85" spans="1:2" s="19" customFormat="1" ht="12.75" customHeight="1">
      <c r="A85" s="27" t="s">
        <v>34</v>
      </c>
      <c r="B85" s="11">
        <v>10</v>
      </c>
    </row>
    <row r="86" spans="1:2" s="19" customFormat="1" ht="12.75" customHeight="1">
      <c r="A86" s="31" t="s">
        <v>35</v>
      </c>
      <c r="B86" s="22">
        <v>17</v>
      </c>
    </row>
    <row r="87" spans="1:2" s="19" customFormat="1" ht="12.75" customHeight="1">
      <c r="A87" s="10"/>
      <c r="B87" s="11"/>
    </row>
    <row r="88" spans="1:3" ht="12.75">
      <c r="A88" s="2" t="s">
        <v>162</v>
      </c>
      <c r="B88" s="13"/>
      <c r="C88" s="19"/>
    </row>
    <row r="92" spans="1:2" ht="15.75">
      <c r="A92" s="4" t="s">
        <v>36</v>
      </c>
      <c r="B92" s="5"/>
    </row>
    <row r="93" spans="1:2" ht="12.75" customHeight="1">
      <c r="A93" s="6"/>
      <c r="B93" s="7">
        <v>1926</v>
      </c>
    </row>
    <row r="94" spans="1:2" ht="12.75" customHeight="1">
      <c r="A94" s="8"/>
      <c r="B94" s="9"/>
    </row>
    <row r="95" spans="1:2" ht="12.75">
      <c r="A95" s="10" t="s">
        <v>0</v>
      </c>
      <c r="B95" s="11">
        <f>SUM(B96:B99)</f>
        <v>6596</v>
      </c>
    </row>
    <row r="96" spans="1:2" ht="12.75">
      <c r="A96" s="27" t="s">
        <v>30</v>
      </c>
      <c r="B96" s="11">
        <v>2941</v>
      </c>
    </row>
    <row r="97" spans="1:2" ht="12.75">
      <c r="A97" s="27" t="s">
        <v>31</v>
      </c>
      <c r="B97" s="11">
        <v>3600</v>
      </c>
    </row>
    <row r="98" spans="1:2" ht="12.75">
      <c r="A98" s="27" t="s">
        <v>33</v>
      </c>
      <c r="B98" s="11">
        <v>40</v>
      </c>
    </row>
    <row r="99" spans="1:2" ht="12.75">
      <c r="A99" s="31" t="s">
        <v>35</v>
      </c>
      <c r="B99" s="22">
        <v>15</v>
      </c>
    </row>
    <row r="100" spans="1:2" ht="12.75">
      <c r="A100" s="10"/>
      <c r="B100" s="11"/>
    </row>
    <row r="101" spans="1:2" ht="12.75">
      <c r="A101" s="2" t="s">
        <v>162</v>
      </c>
      <c r="B101" s="13"/>
    </row>
    <row r="105" spans="1:4" ht="35.25" customHeight="1">
      <c r="A105" s="50" t="s">
        <v>170</v>
      </c>
      <c r="C105" s="5"/>
      <c r="D105" s="5"/>
    </row>
    <row r="106" spans="1:14" s="49" customFormat="1" ht="15.75" customHeight="1">
      <c r="A106" s="51"/>
      <c r="B106" s="32" t="s">
        <v>0</v>
      </c>
      <c r="C106" s="30" t="s">
        <v>59</v>
      </c>
      <c r="D106" s="30" t="s">
        <v>60</v>
      </c>
      <c r="E106" s="30" t="s">
        <v>61</v>
      </c>
      <c r="F106" s="30" t="s">
        <v>62</v>
      </c>
      <c r="G106" s="30" t="s">
        <v>63</v>
      </c>
      <c r="H106" s="30" t="s">
        <v>64</v>
      </c>
      <c r="I106" s="30" t="s">
        <v>65</v>
      </c>
      <c r="J106" s="30" t="s">
        <v>66</v>
      </c>
      <c r="K106" s="30" t="s">
        <v>67</v>
      </c>
      <c r="L106" s="30" t="s">
        <v>68</v>
      </c>
      <c r="M106" s="30" t="s">
        <v>69</v>
      </c>
      <c r="N106" s="30" t="s">
        <v>70</v>
      </c>
    </row>
    <row r="107" spans="1:5" s="19" customFormat="1" ht="12.75" customHeight="1">
      <c r="A107" s="24"/>
      <c r="C107" s="25"/>
      <c r="D107" s="25"/>
      <c r="E107" s="23"/>
    </row>
    <row r="108" spans="1:14" s="19" customFormat="1" ht="12.75" customHeight="1">
      <c r="A108" s="25" t="s">
        <v>171</v>
      </c>
      <c r="B108" s="13">
        <v>343</v>
      </c>
      <c r="C108" s="20" t="s">
        <v>1</v>
      </c>
      <c r="D108" s="20" t="s">
        <v>1</v>
      </c>
      <c r="E108" s="20" t="s">
        <v>1</v>
      </c>
      <c r="F108" s="20" t="s">
        <v>1</v>
      </c>
      <c r="G108" s="20" t="s">
        <v>1</v>
      </c>
      <c r="H108" s="20" t="s">
        <v>1</v>
      </c>
      <c r="I108" s="20" t="s">
        <v>1</v>
      </c>
      <c r="J108" s="20" t="s">
        <v>1</v>
      </c>
      <c r="K108" s="20" t="s">
        <v>1</v>
      </c>
      <c r="L108" s="20" t="s">
        <v>1</v>
      </c>
      <c r="M108" s="20" t="s">
        <v>1</v>
      </c>
      <c r="N108" s="20" t="s">
        <v>1</v>
      </c>
    </row>
    <row r="109" spans="1:14" s="19" customFormat="1" ht="12.75" customHeight="1">
      <c r="A109" s="27"/>
      <c r="B109" s="13"/>
      <c r="C109" s="44"/>
      <c r="D109" s="44"/>
      <c r="E109" s="20"/>
      <c r="F109" s="20"/>
      <c r="G109" s="20"/>
      <c r="H109" s="20"/>
      <c r="I109" s="20"/>
      <c r="J109" s="20"/>
      <c r="K109" s="20"/>
      <c r="L109" s="20"/>
      <c r="M109" s="13"/>
      <c r="N109" s="13"/>
    </row>
    <row r="110" spans="1:14" s="19" customFormat="1" ht="12.75" customHeight="1">
      <c r="A110" s="25" t="s">
        <v>102</v>
      </c>
      <c r="B110" s="13">
        <f>SUM(C110:N110)</f>
        <v>279814</v>
      </c>
      <c r="C110" s="20">
        <v>25579</v>
      </c>
      <c r="D110" s="44">
        <v>23274</v>
      </c>
      <c r="E110" s="20">
        <v>27571</v>
      </c>
      <c r="F110" s="20">
        <v>24686</v>
      </c>
      <c r="G110" s="20">
        <v>20563</v>
      </c>
      <c r="H110" s="20">
        <v>19794</v>
      </c>
      <c r="I110" s="20">
        <v>17211</v>
      </c>
      <c r="J110" s="20">
        <v>19542</v>
      </c>
      <c r="K110" s="20">
        <v>19998</v>
      </c>
      <c r="L110" s="20">
        <v>23934</v>
      </c>
      <c r="M110" s="13">
        <v>28479</v>
      </c>
      <c r="N110" s="13">
        <v>29183</v>
      </c>
    </row>
    <row r="111" spans="1:14" ht="12.75">
      <c r="A111" s="25" t="s">
        <v>135</v>
      </c>
      <c r="B111" s="13">
        <f>SUM(C111:N111)</f>
        <v>266245</v>
      </c>
      <c r="C111" s="13">
        <f aca="true" t="shared" si="2" ref="C111:N111">+C113+C139</f>
        <v>24382</v>
      </c>
      <c r="D111" s="13">
        <f t="shared" si="2"/>
        <v>22106</v>
      </c>
      <c r="E111" s="13">
        <f t="shared" si="2"/>
        <v>26495</v>
      </c>
      <c r="F111" s="13">
        <f t="shared" si="2"/>
        <v>23081</v>
      </c>
      <c r="G111" s="13">
        <f t="shared" si="2"/>
        <v>19958</v>
      </c>
      <c r="H111" s="13">
        <f t="shared" si="2"/>
        <v>19010</v>
      </c>
      <c r="I111" s="13">
        <f t="shared" si="2"/>
        <v>16392</v>
      </c>
      <c r="J111" s="13">
        <f t="shared" si="2"/>
        <v>18546</v>
      </c>
      <c r="K111" s="13">
        <f t="shared" si="2"/>
        <v>18867</v>
      </c>
      <c r="L111" s="13">
        <f t="shared" si="2"/>
        <v>22890</v>
      </c>
      <c r="M111" s="13">
        <f t="shared" si="2"/>
        <v>26876</v>
      </c>
      <c r="N111" s="13">
        <f t="shared" si="2"/>
        <v>27642</v>
      </c>
    </row>
    <row r="112" spans="1:14" ht="12.75">
      <c r="A112" s="27" t="s">
        <v>153</v>
      </c>
      <c r="B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1:14" ht="12.75">
      <c r="A113" s="21" t="s">
        <v>136</v>
      </c>
      <c r="B113" s="13">
        <f aca="true" t="shared" si="3" ref="B113:B138">SUM(C113:N113)</f>
        <v>252938</v>
      </c>
      <c r="C113" s="44">
        <f>SUM(C114:C119)</f>
        <v>23069</v>
      </c>
      <c r="D113" s="44">
        <f>SUM(D114:D119)</f>
        <v>20988</v>
      </c>
      <c r="E113" s="44">
        <f>SUM(E114:E119)</f>
        <v>25212</v>
      </c>
      <c r="F113" s="44">
        <f>SUM(F114:F119)</f>
        <v>21764</v>
      </c>
      <c r="G113" s="44">
        <f aca="true" t="shared" si="4" ref="G113:N113">SUM(G114:G119)</f>
        <v>18789</v>
      </c>
      <c r="H113" s="44">
        <f t="shared" si="4"/>
        <v>17844</v>
      </c>
      <c r="I113" s="44">
        <f t="shared" si="4"/>
        <v>15641</v>
      </c>
      <c r="J113" s="44">
        <f t="shared" si="4"/>
        <v>17711</v>
      </c>
      <c r="K113" s="44">
        <f t="shared" si="4"/>
        <v>18035</v>
      </c>
      <c r="L113" s="44">
        <f t="shared" si="4"/>
        <v>21669</v>
      </c>
      <c r="M113" s="44">
        <f t="shared" si="4"/>
        <v>25679</v>
      </c>
      <c r="N113" s="44">
        <f t="shared" si="4"/>
        <v>26537</v>
      </c>
    </row>
    <row r="114" spans="1:14" ht="12.75">
      <c r="A114" s="52" t="s">
        <v>20</v>
      </c>
      <c r="B114" s="13">
        <f t="shared" si="3"/>
        <v>4333</v>
      </c>
      <c r="C114" s="20">
        <v>503</v>
      </c>
      <c r="D114" s="20">
        <v>282</v>
      </c>
      <c r="E114" s="20">
        <v>441</v>
      </c>
      <c r="F114" s="20">
        <v>377</v>
      </c>
      <c r="G114" s="20">
        <v>321</v>
      </c>
      <c r="H114" s="20">
        <v>303</v>
      </c>
      <c r="I114" s="20">
        <v>249</v>
      </c>
      <c r="J114" s="20">
        <v>330</v>
      </c>
      <c r="K114" s="20">
        <v>344</v>
      </c>
      <c r="L114" s="20">
        <v>386</v>
      </c>
      <c r="M114" s="13">
        <v>404</v>
      </c>
      <c r="N114" s="13">
        <v>393</v>
      </c>
    </row>
    <row r="115" spans="1:14" ht="12.75">
      <c r="A115" s="52" t="s">
        <v>21</v>
      </c>
      <c r="B115" s="13">
        <f t="shared" si="3"/>
        <v>7643</v>
      </c>
      <c r="C115" s="44">
        <v>668</v>
      </c>
      <c r="D115" s="44">
        <v>871</v>
      </c>
      <c r="E115" s="20">
        <v>743</v>
      </c>
      <c r="F115" s="20">
        <v>518</v>
      </c>
      <c r="G115" s="20">
        <v>463</v>
      </c>
      <c r="H115" s="20">
        <v>467</v>
      </c>
      <c r="I115" s="20">
        <v>432</v>
      </c>
      <c r="J115" s="20">
        <v>483</v>
      </c>
      <c r="K115" s="20">
        <v>503</v>
      </c>
      <c r="L115" s="20">
        <v>659</v>
      </c>
      <c r="M115" s="13">
        <v>894</v>
      </c>
      <c r="N115" s="13">
        <v>942</v>
      </c>
    </row>
    <row r="116" spans="1:15" ht="12.75">
      <c r="A116" s="52" t="s">
        <v>22</v>
      </c>
      <c r="B116" s="13">
        <f t="shared" si="3"/>
        <v>88155</v>
      </c>
      <c r="C116" s="44">
        <v>8289</v>
      </c>
      <c r="D116" s="20">
        <v>7138</v>
      </c>
      <c r="E116" s="20">
        <v>8624</v>
      </c>
      <c r="F116" s="20">
        <v>8737</v>
      </c>
      <c r="G116" s="20">
        <v>6751</v>
      </c>
      <c r="H116" s="20">
        <v>6274</v>
      </c>
      <c r="I116" s="20">
        <v>5212</v>
      </c>
      <c r="J116" s="20">
        <v>5925</v>
      </c>
      <c r="K116" s="20">
        <v>6047</v>
      </c>
      <c r="L116" s="13">
        <v>7639</v>
      </c>
      <c r="M116" s="13">
        <v>8673</v>
      </c>
      <c r="N116" s="44">
        <v>8846</v>
      </c>
      <c r="O116" s="44"/>
    </row>
    <row r="117" spans="1:14" ht="12.75">
      <c r="A117" s="52" t="s">
        <v>23</v>
      </c>
      <c r="B117" s="13">
        <f t="shared" si="3"/>
        <v>130382</v>
      </c>
      <c r="C117" s="44">
        <v>11391</v>
      </c>
      <c r="D117" s="20">
        <v>10846</v>
      </c>
      <c r="E117" s="20">
        <v>13204</v>
      </c>
      <c r="F117" s="20">
        <v>10376</v>
      </c>
      <c r="G117" s="20">
        <v>9640</v>
      </c>
      <c r="H117" s="20">
        <v>9074</v>
      </c>
      <c r="I117" s="20">
        <v>8275</v>
      </c>
      <c r="J117" s="20">
        <v>9379</v>
      </c>
      <c r="K117" s="20">
        <v>9442</v>
      </c>
      <c r="L117" s="13">
        <v>11116</v>
      </c>
      <c r="M117" s="13">
        <v>13407</v>
      </c>
      <c r="N117" s="44">
        <v>14232</v>
      </c>
    </row>
    <row r="118" spans="1:14" ht="12.75">
      <c r="A118" s="52" t="s">
        <v>3</v>
      </c>
      <c r="B118" s="13">
        <f t="shared" si="3"/>
        <v>9376</v>
      </c>
      <c r="C118" s="20">
        <v>1001</v>
      </c>
      <c r="D118" s="20">
        <v>734</v>
      </c>
      <c r="E118" s="20">
        <v>951</v>
      </c>
      <c r="F118" s="20">
        <v>784</v>
      </c>
      <c r="G118" s="20">
        <v>705</v>
      </c>
      <c r="H118" s="20">
        <v>709</v>
      </c>
      <c r="I118" s="20">
        <v>542</v>
      </c>
      <c r="J118" s="20">
        <v>653</v>
      </c>
      <c r="K118" s="20">
        <v>710</v>
      </c>
      <c r="L118" s="20">
        <v>691</v>
      </c>
      <c r="M118" s="13">
        <v>941</v>
      </c>
      <c r="N118" s="13">
        <v>955</v>
      </c>
    </row>
    <row r="119" spans="1:14" ht="12.75">
      <c r="A119" s="52" t="s">
        <v>24</v>
      </c>
      <c r="B119" s="13">
        <f t="shared" si="3"/>
        <v>13049</v>
      </c>
      <c r="C119" s="44">
        <v>1217</v>
      </c>
      <c r="D119" s="44">
        <v>1117</v>
      </c>
      <c r="E119" s="20">
        <v>1249</v>
      </c>
      <c r="F119" s="20">
        <v>972</v>
      </c>
      <c r="G119" s="20">
        <v>909</v>
      </c>
      <c r="H119" s="20">
        <v>1017</v>
      </c>
      <c r="I119" s="20">
        <v>931</v>
      </c>
      <c r="J119" s="20">
        <v>941</v>
      </c>
      <c r="K119" s="20">
        <v>989</v>
      </c>
      <c r="L119" s="20">
        <v>1178</v>
      </c>
      <c r="M119" s="13">
        <v>1360</v>
      </c>
      <c r="N119" s="13">
        <v>1169</v>
      </c>
    </row>
    <row r="120" spans="1:14" ht="12.75">
      <c r="A120" s="21" t="s">
        <v>137</v>
      </c>
      <c r="B120" s="13">
        <f t="shared" si="3"/>
        <v>252657</v>
      </c>
      <c r="C120" s="44">
        <f aca="true" t="shared" si="5" ref="C120:N120">SUM(C123:C130)</f>
        <v>23057</v>
      </c>
      <c r="D120" s="44">
        <f t="shared" si="5"/>
        <v>20976</v>
      </c>
      <c r="E120" s="44">
        <f t="shared" si="5"/>
        <v>25198</v>
      </c>
      <c r="F120" s="44">
        <f t="shared" si="5"/>
        <v>21749</v>
      </c>
      <c r="G120" s="44">
        <f t="shared" si="5"/>
        <v>18753</v>
      </c>
      <c r="H120" s="44">
        <f t="shared" si="5"/>
        <v>17794</v>
      </c>
      <c r="I120" s="44">
        <f t="shared" si="5"/>
        <v>15614</v>
      </c>
      <c r="J120" s="44">
        <f t="shared" si="5"/>
        <v>17671</v>
      </c>
      <c r="K120" s="44">
        <f t="shared" si="5"/>
        <v>18009</v>
      </c>
      <c r="L120" s="44">
        <f t="shared" si="5"/>
        <v>21645</v>
      </c>
      <c r="M120" s="44">
        <f t="shared" si="5"/>
        <v>25671</v>
      </c>
      <c r="N120" s="44">
        <f t="shared" si="5"/>
        <v>26520</v>
      </c>
    </row>
    <row r="121" spans="1:14" ht="12.75">
      <c r="A121" s="52" t="s">
        <v>32</v>
      </c>
      <c r="B121" s="12">
        <f>SUM(C121:N121)</f>
        <v>276</v>
      </c>
      <c r="C121" s="20">
        <v>12</v>
      </c>
      <c r="D121" s="20">
        <v>12</v>
      </c>
      <c r="E121" s="20">
        <v>14</v>
      </c>
      <c r="F121" s="20">
        <v>15</v>
      </c>
      <c r="G121" s="20">
        <v>31</v>
      </c>
      <c r="H121" s="20">
        <v>50</v>
      </c>
      <c r="I121" s="20">
        <v>27</v>
      </c>
      <c r="J121" s="20">
        <v>40</v>
      </c>
      <c r="K121" s="20">
        <v>26</v>
      </c>
      <c r="L121" s="20">
        <v>24</v>
      </c>
      <c r="M121" s="13">
        <v>8</v>
      </c>
      <c r="N121" s="13">
        <v>17</v>
      </c>
    </row>
    <row r="122" spans="1:14" ht="12.75">
      <c r="A122" s="52" t="s">
        <v>173</v>
      </c>
      <c r="B122" s="12">
        <f>SUM(C122:N122)</f>
        <v>5</v>
      </c>
      <c r="C122" s="20" t="s">
        <v>1</v>
      </c>
      <c r="D122" s="20" t="s">
        <v>1</v>
      </c>
      <c r="E122" s="20" t="s">
        <v>1</v>
      </c>
      <c r="F122" s="20" t="s">
        <v>1</v>
      </c>
      <c r="G122" s="20">
        <v>5</v>
      </c>
      <c r="H122" s="20" t="s">
        <v>1</v>
      </c>
      <c r="I122" s="20" t="s">
        <v>1</v>
      </c>
      <c r="J122" s="20" t="s">
        <v>1</v>
      </c>
      <c r="K122" s="20" t="s">
        <v>1</v>
      </c>
      <c r="L122" s="20" t="s">
        <v>1</v>
      </c>
      <c r="M122" s="20" t="s">
        <v>1</v>
      </c>
      <c r="N122" s="20" t="s">
        <v>1</v>
      </c>
    </row>
    <row r="123" spans="1:14" ht="12.75">
      <c r="A123" s="52" t="s">
        <v>138</v>
      </c>
      <c r="B123" s="12">
        <f t="shared" si="3"/>
        <v>58</v>
      </c>
      <c r="C123" s="20" t="s">
        <v>1</v>
      </c>
      <c r="D123" s="20">
        <v>10</v>
      </c>
      <c r="E123" s="20" t="s">
        <v>1</v>
      </c>
      <c r="F123" s="20">
        <v>8</v>
      </c>
      <c r="G123" s="20" t="s">
        <v>1</v>
      </c>
      <c r="H123" s="20" t="s">
        <v>1</v>
      </c>
      <c r="I123" s="20" t="s">
        <v>1</v>
      </c>
      <c r="J123" s="20" t="s">
        <v>1</v>
      </c>
      <c r="K123" s="20" t="s">
        <v>1</v>
      </c>
      <c r="L123" s="20">
        <v>16</v>
      </c>
      <c r="M123" s="20">
        <v>15</v>
      </c>
      <c r="N123" s="20">
        <v>9</v>
      </c>
    </row>
    <row r="124" spans="1:14" ht="12.75">
      <c r="A124" s="52" t="s">
        <v>139</v>
      </c>
      <c r="B124" s="12">
        <f t="shared" si="3"/>
        <v>103</v>
      </c>
      <c r="C124" s="20">
        <v>23</v>
      </c>
      <c r="D124" s="20" t="s">
        <v>1</v>
      </c>
      <c r="E124" s="20">
        <v>6</v>
      </c>
      <c r="F124" s="20" t="s">
        <v>1</v>
      </c>
      <c r="G124" s="20">
        <v>5</v>
      </c>
      <c r="H124" s="20" t="s">
        <v>1</v>
      </c>
      <c r="I124" s="20" t="s">
        <v>1</v>
      </c>
      <c r="J124" s="20">
        <v>7</v>
      </c>
      <c r="K124" s="20">
        <v>12</v>
      </c>
      <c r="L124" s="20">
        <v>28</v>
      </c>
      <c r="M124" s="20">
        <v>22</v>
      </c>
      <c r="N124" s="20" t="s">
        <v>1</v>
      </c>
    </row>
    <row r="125" spans="1:14" ht="12.75">
      <c r="A125" s="52" t="s">
        <v>140</v>
      </c>
      <c r="B125" s="12">
        <f t="shared" si="3"/>
        <v>846</v>
      </c>
      <c r="C125" s="44">
        <v>82</v>
      </c>
      <c r="D125" s="44">
        <v>29</v>
      </c>
      <c r="E125" s="20">
        <v>88</v>
      </c>
      <c r="F125" s="20">
        <v>58</v>
      </c>
      <c r="G125" s="20">
        <v>57</v>
      </c>
      <c r="H125" s="20">
        <v>66</v>
      </c>
      <c r="I125" s="20">
        <v>61</v>
      </c>
      <c r="J125" s="20">
        <v>69</v>
      </c>
      <c r="K125" s="20">
        <v>101</v>
      </c>
      <c r="L125" s="20">
        <v>72</v>
      </c>
      <c r="M125" s="13">
        <v>79</v>
      </c>
      <c r="N125" s="13">
        <v>84</v>
      </c>
    </row>
    <row r="126" spans="1:14" ht="12.75">
      <c r="A126" s="52" t="s">
        <v>141</v>
      </c>
      <c r="B126" s="12">
        <f t="shared" si="3"/>
        <v>246853</v>
      </c>
      <c r="C126" s="45">
        <v>22494</v>
      </c>
      <c r="D126" s="44">
        <v>20498</v>
      </c>
      <c r="E126" s="20">
        <v>24660</v>
      </c>
      <c r="F126" s="20">
        <v>21197</v>
      </c>
      <c r="G126" s="20">
        <v>18314</v>
      </c>
      <c r="H126" s="20">
        <v>17289</v>
      </c>
      <c r="I126" s="20">
        <v>15222</v>
      </c>
      <c r="J126" s="20">
        <v>17162</v>
      </c>
      <c r="K126" s="20">
        <v>17465</v>
      </c>
      <c r="L126" s="20">
        <v>21194</v>
      </c>
      <c r="M126" s="13">
        <v>25221</v>
      </c>
      <c r="N126" s="13">
        <v>26137</v>
      </c>
    </row>
    <row r="127" spans="1:14" ht="12.75">
      <c r="A127" s="52" t="s">
        <v>142</v>
      </c>
      <c r="B127" s="12">
        <f t="shared" si="3"/>
        <v>550</v>
      </c>
      <c r="C127" s="45">
        <v>40</v>
      </c>
      <c r="D127" s="44">
        <v>35</v>
      </c>
      <c r="E127" s="20">
        <v>46</v>
      </c>
      <c r="F127" s="20">
        <v>46</v>
      </c>
      <c r="G127" s="20">
        <v>33</v>
      </c>
      <c r="H127" s="20">
        <v>38</v>
      </c>
      <c r="I127" s="20">
        <v>46</v>
      </c>
      <c r="J127" s="20">
        <v>60</v>
      </c>
      <c r="K127" s="20">
        <v>79</v>
      </c>
      <c r="L127" s="20">
        <v>47</v>
      </c>
      <c r="M127" s="13">
        <v>45</v>
      </c>
      <c r="N127" s="13">
        <v>35</v>
      </c>
    </row>
    <row r="128" spans="1:14" ht="12.75">
      <c r="A128" s="52" t="s">
        <v>143</v>
      </c>
      <c r="B128" s="12">
        <f t="shared" si="3"/>
        <v>3327</v>
      </c>
      <c r="C128" s="44">
        <v>288</v>
      </c>
      <c r="D128" s="44">
        <v>297</v>
      </c>
      <c r="E128" s="20">
        <v>310</v>
      </c>
      <c r="F128" s="20">
        <v>375</v>
      </c>
      <c r="G128" s="20">
        <v>284</v>
      </c>
      <c r="H128" s="20">
        <v>312</v>
      </c>
      <c r="I128" s="20">
        <v>222</v>
      </c>
      <c r="J128" s="20">
        <v>270</v>
      </c>
      <c r="K128" s="20">
        <v>293</v>
      </c>
      <c r="L128" s="20">
        <v>221</v>
      </c>
      <c r="M128" s="13">
        <v>244</v>
      </c>
      <c r="N128" s="13">
        <v>211</v>
      </c>
    </row>
    <row r="129" spans="1:14" ht="12.75">
      <c r="A129" s="52" t="s">
        <v>144</v>
      </c>
      <c r="B129" s="12">
        <f t="shared" si="3"/>
        <v>687</v>
      </c>
      <c r="C129" s="45">
        <v>95</v>
      </c>
      <c r="D129" s="44">
        <v>84</v>
      </c>
      <c r="E129" s="20">
        <v>74</v>
      </c>
      <c r="F129" s="20">
        <v>47</v>
      </c>
      <c r="G129" s="20">
        <v>48</v>
      </c>
      <c r="H129" s="20">
        <v>53</v>
      </c>
      <c r="I129" s="20">
        <v>51</v>
      </c>
      <c r="J129" s="20">
        <v>73</v>
      </c>
      <c r="K129" s="20">
        <v>45</v>
      </c>
      <c r="L129" s="20">
        <v>51</v>
      </c>
      <c r="M129" s="13">
        <v>33</v>
      </c>
      <c r="N129" s="13">
        <v>33</v>
      </c>
    </row>
    <row r="130" spans="1:14" ht="12.75">
      <c r="A130" s="52" t="s">
        <v>145</v>
      </c>
      <c r="B130" s="12">
        <f t="shared" si="3"/>
        <v>233</v>
      </c>
      <c r="C130" s="20">
        <v>35</v>
      </c>
      <c r="D130" s="20">
        <v>23</v>
      </c>
      <c r="E130" s="20">
        <v>14</v>
      </c>
      <c r="F130" s="20">
        <v>18</v>
      </c>
      <c r="G130" s="20">
        <v>12</v>
      </c>
      <c r="H130" s="20">
        <v>36</v>
      </c>
      <c r="I130" s="20">
        <v>12</v>
      </c>
      <c r="J130" s="20">
        <v>30</v>
      </c>
      <c r="K130" s="20">
        <v>14</v>
      </c>
      <c r="L130" s="20">
        <v>16</v>
      </c>
      <c r="M130" s="13">
        <v>12</v>
      </c>
      <c r="N130" s="13">
        <v>11</v>
      </c>
    </row>
    <row r="131" spans="1:14" ht="12.75">
      <c r="A131" s="21" t="s">
        <v>146</v>
      </c>
      <c r="B131" s="12">
        <f t="shared" si="3"/>
        <v>248889</v>
      </c>
      <c r="C131" s="20">
        <f aca="true" t="shared" si="6" ref="C131:N131">SUM(C133:C138)</f>
        <v>22723</v>
      </c>
      <c r="D131" s="20">
        <f t="shared" si="6"/>
        <v>20626</v>
      </c>
      <c r="E131" s="20">
        <f t="shared" si="6"/>
        <v>24829</v>
      </c>
      <c r="F131" s="20">
        <f t="shared" si="6"/>
        <v>21438</v>
      </c>
      <c r="G131" s="20">
        <f t="shared" si="6"/>
        <v>18466</v>
      </c>
      <c r="H131" s="20">
        <f t="shared" si="6"/>
        <v>17516</v>
      </c>
      <c r="I131" s="20">
        <f t="shared" si="6"/>
        <v>15401</v>
      </c>
      <c r="J131" s="20">
        <f t="shared" si="6"/>
        <v>17405</v>
      </c>
      <c r="K131" s="20">
        <f t="shared" si="6"/>
        <v>17679</v>
      </c>
      <c r="L131" s="20">
        <f t="shared" si="6"/>
        <v>21331</v>
      </c>
      <c r="M131" s="20">
        <f t="shared" si="6"/>
        <v>25274</v>
      </c>
      <c r="N131" s="20">
        <f t="shared" si="6"/>
        <v>26201</v>
      </c>
    </row>
    <row r="132" spans="1:14" ht="12.75">
      <c r="A132" s="52" t="s">
        <v>147</v>
      </c>
      <c r="B132" s="12">
        <f>SUM(C132:N132)</f>
        <v>4049</v>
      </c>
      <c r="C132" s="45">
        <v>346</v>
      </c>
      <c r="D132" s="44">
        <v>362</v>
      </c>
      <c r="E132" s="20">
        <v>383</v>
      </c>
      <c r="F132" s="20">
        <v>326</v>
      </c>
      <c r="G132" s="20">
        <v>323</v>
      </c>
      <c r="H132" s="20">
        <v>328</v>
      </c>
      <c r="I132" s="20">
        <v>240</v>
      </c>
      <c r="J132" s="20">
        <v>306</v>
      </c>
      <c r="K132" s="20">
        <v>356</v>
      </c>
      <c r="L132" s="20">
        <v>338</v>
      </c>
      <c r="M132" s="13">
        <v>405</v>
      </c>
      <c r="N132" s="13">
        <v>336</v>
      </c>
    </row>
    <row r="133" spans="1:14" ht="12.75">
      <c r="A133" s="52" t="s">
        <v>148</v>
      </c>
      <c r="B133" s="12">
        <f t="shared" si="3"/>
        <v>1771</v>
      </c>
      <c r="C133" s="44">
        <v>139</v>
      </c>
      <c r="D133" s="44">
        <v>146</v>
      </c>
      <c r="E133" s="20">
        <v>144</v>
      </c>
      <c r="F133" s="20">
        <v>195</v>
      </c>
      <c r="G133" s="20">
        <v>189</v>
      </c>
      <c r="H133" s="20">
        <v>166</v>
      </c>
      <c r="I133" s="20">
        <v>119</v>
      </c>
      <c r="J133" s="20">
        <v>149</v>
      </c>
      <c r="K133" s="20">
        <v>136</v>
      </c>
      <c r="L133" s="20">
        <v>144</v>
      </c>
      <c r="M133" s="13">
        <v>125</v>
      </c>
      <c r="N133" s="13">
        <v>119</v>
      </c>
    </row>
    <row r="134" spans="1:14" ht="12.75">
      <c r="A134" s="52" t="s">
        <v>4</v>
      </c>
      <c r="B134" s="12">
        <f t="shared" si="3"/>
        <v>4713</v>
      </c>
      <c r="C134" s="45">
        <v>345</v>
      </c>
      <c r="D134" s="44">
        <v>357</v>
      </c>
      <c r="E134" s="20">
        <v>365</v>
      </c>
      <c r="F134" s="20">
        <v>431</v>
      </c>
      <c r="G134" s="20">
        <v>406</v>
      </c>
      <c r="H134" s="20">
        <v>436</v>
      </c>
      <c r="I134" s="20">
        <v>375</v>
      </c>
      <c r="J134" s="20">
        <v>437</v>
      </c>
      <c r="K134" s="20">
        <v>453</v>
      </c>
      <c r="L134" s="20">
        <v>370</v>
      </c>
      <c r="M134" s="13">
        <v>396</v>
      </c>
      <c r="N134" s="13">
        <v>342</v>
      </c>
    </row>
    <row r="135" spans="1:14" ht="12.75">
      <c r="A135" s="52" t="s">
        <v>149</v>
      </c>
      <c r="B135" s="12">
        <f t="shared" si="3"/>
        <v>8776</v>
      </c>
      <c r="C135" s="45">
        <v>717</v>
      </c>
      <c r="D135" s="44">
        <v>1026</v>
      </c>
      <c r="E135" s="20">
        <v>745</v>
      </c>
      <c r="F135" s="20">
        <v>702</v>
      </c>
      <c r="G135" s="20">
        <v>673</v>
      </c>
      <c r="H135" s="20">
        <v>700</v>
      </c>
      <c r="I135" s="20">
        <v>645</v>
      </c>
      <c r="J135" s="20">
        <v>695</v>
      </c>
      <c r="K135" s="20">
        <v>731</v>
      </c>
      <c r="L135" s="20">
        <v>742</v>
      </c>
      <c r="M135" s="13">
        <v>731</v>
      </c>
      <c r="N135" s="13">
        <v>669</v>
      </c>
    </row>
    <row r="136" spans="1:14" ht="12.75">
      <c r="A136" s="52" t="s">
        <v>2</v>
      </c>
      <c r="B136" s="12">
        <f>SUM(C136:N136)</f>
        <v>5852</v>
      </c>
      <c r="C136" s="44">
        <v>522</v>
      </c>
      <c r="D136" s="44">
        <v>452</v>
      </c>
      <c r="E136" s="20">
        <v>539</v>
      </c>
      <c r="F136" s="20">
        <v>419</v>
      </c>
      <c r="G136" s="20">
        <v>482</v>
      </c>
      <c r="H136" s="20">
        <v>480</v>
      </c>
      <c r="I136" s="20">
        <v>369</v>
      </c>
      <c r="J136" s="20">
        <v>476</v>
      </c>
      <c r="K136" s="20">
        <v>532</v>
      </c>
      <c r="L136" s="20">
        <v>454</v>
      </c>
      <c r="M136" s="13">
        <v>571</v>
      </c>
      <c r="N136" s="13">
        <v>556</v>
      </c>
    </row>
    <row r="137" spans="1:14" ht="12.75">
      <c r="A137" s="52" t="s">
        <v>174</v>
      </c>
      <c r="B137" s="12">
        <f t="shared" si="3"/>
        <v>24063</v>
      </c>
      <c r="C137" s="44">
        <v>1831</v>
      </c>
      <c r="D137" s="44">
        <v>1642</v>
      </c>
      <c r="E137" s="20">
        <v>2116</v>
      </c>
      <c r="F137" s="20">
        <v>1940</v>
      </c>
      <c r="G137" s="20">
        <v>1821</v>
      </c>
      <c r="H137" s="20">
        <v>1725</v>
      </c>
      <c r="I137" s="20">
        <v>1821</v>
      </c>
      <c r="J137" s="20">
        <v>2022</v>
      </c>
      <c r="K137" s="20">
        <v>1927</v>
      </c>
      <c r="L137" s="20">
        <v>2123</v>
      </c>
      <c r="M137" s="13">
        <v>2343</v>
      </c>
      <c r="N137" s="13">
        <v>2752</v>
      </c>
    </row>
    <row r="138" spans="1:14" ht="12.75">
      <c r="A138" s="52" t="s">
        <v>151</v>
      </c>
      <c r="B138" s="12">
        <f t="shared" si="3"/>
        <v>203714</v>
      </c>
      <c r="C138" s="45">
        <v>19169</v>
      </c>
      <c r="D138" s="44">
        <v>17003</v>
      </c>
      <c r="E138" s="20">
        <v>20920</v>
      </c>
      <c r="F138" s="20">
        <v>17751</v>
      </c>
      <c r="G138" s="20">
        <v>14895</v>
      </c>
      <c r="H138" s="20">
        <v>14009</v>
      </c>
      <c r="I138" s="20">
        <v>12072</v>
      </c>
      <c r="J138" s="20">
        <v>13626</v>
      </c>
      <c r="K138" s="20">
        <v>13900</v>
      </c>
      <c r="L138" s="20">
        <v>17498</v>
      </c>
      <c r="M138" s="12">
        <v>21108</v>
      </c>
      <c r="N138" s="12">
        <v>21763</v>
      </c>
    </row>
    <row r="139" spans="1:14" ht="12.75">
      <c r="A139" s="27" t="s">
        <v>27</v>
      </c>
      <c r="B139" s="12">
        <f>SUM(C139:N139)</f>
        <v>13307</v>
      </c>
      <c r="C139" s="20">
        <f>SUM(C140:C141)</f>
        <v>1313</v>
      </c>
      <c r="D139" s="20">
        <f aca="true" t="shared" si="7" ref="D139:N139">SUM(D140:D141)</f>
        <v>1118</v>
      </c>
      <c r="E139" s="20">
        <f t="shared" si="7"/>
        <v>1283</v>
      </c>
      <c r="F139" s="20">
        <f t="shared" si="7"/>
        <v>1317</v>
      </c>
      <c r="G139" s="20">
        <f t="shared" si="7"/>
        <v>1169</v>
      </c>
      <c r="H139" s="20">
        <f t="shared" si="7"/>
        <v>1166</v>
      </c>
      <c r="I139" s="20">
        <f t="shared" si="7"/>
        <v>751</v>
      </c>
      <c r="J139" s="20">
        <f t="shared" si="7"/>
        <v>835</v>
      </c>
      <c r="K139" s="20">
        <f t="shared" si="7"/>
        <v>832</v>
      </c>
      <c r="L139" s="20">
        <f t="shared" si="7"/>
        <v>1221</v>
      </c>
      <c r="M139" s="20">
        <f t="shared" si="7"/>
        <v>1197</v>
      </c>
      <c r="N139" s="20">
        <f t="shared" si="7"/>
        <v>1105</v>
      </c>
    </row>
    <row r="140" spans="1:14" ht="12.75">
      <c r="A140" s="21" t="s">
        <v>152</v>
      </c>
      <c r="B140" s="12">
        <f>SUM(C140:N140)</f>
        <v>4707</v>
      </c>
      <c r="C140" s="44">
        <v>582</v>
      </c>
      <c r="D140" s="44">
        <v>435</v>
      </c>
      <c r="E140" s="20">
        <v>503</v>
      </c>
      <c r="F140" s="20">
        <v>490</v>
      </c>
      <c r="G140" s="20">
        <v>443</v>
      </c>
      <c r="H140" s="20">
        <v>425</v>
      </c>
      <c r="I140" s="20">
        <v>236</v>
      </c>
      <c r="J140" s="20">
        <v>271</v>
      </c>
      <c r="K140" s="20">
        <v>205</v>
      </c>
      <c r="L140" s="20">
        <v>407</v>
      </c>
      <c r="M140" s="12">
        <v>380</v>
      </c>
      <c r="N140" s="12">
        <v>330</v>
      </c>
    </row>
    <row r="141" spans="1:14" ht="12.75">
      <c r="A141" s="53" t="s">
        <v>29</v>
      </c>
      <c r="B141" s="14">
        <f>SUM(C141:N141)</f>
        <v>8600</v>
      </c>
      <c r="C141" s="46">
        <v>731</v>
      </c>
      <c r="D141" s="47">
        <v>683</v>
      </c>
      <c r="E141" s="28">
        <v>780</v>
      </c>
      <c r="F141" s="28">
        <v>827</v>
      </c>
      <c r="G141" s="28">
        <v>726</v>
      </c>
      <c r="H141" s="28">
        <v>741</v>
      </c>
      <c r="I141" s="28">
        <v>515</v>
      </c>
      <c r="J141" s="28">
        <v>564</v>
      </c>
      <c r="K141" s="28">
        <v>627</v>
      </c>
      <c r="L141" s="28">
        <v>814</v>
      </c>
      <c r="M141" s="14">
        <v>817</v>
      </c>
      <c r="N141" s="14">
        <v>775</v>
      </c>
    </row>
    <row r="142" spans="1:4" ht="12.75">
      <c r="A142" s="1"/>
      <c r="D142" s="19"/>
    </row>
    <row r="143" spans="1:4" ht="12.75">
      <c r="A143" s="2" t="s">
        <v>162</v>
      </c>
      <c r="D143" s="19"/>
    </row>
    <row r="144" spans="3:4" ht="12.75">
      <c r="C144" s="16"/>
      <c r="D144" s="13"/>
    </row>
    <row r="147" spans="1:2" ht="15.75">
      <c r="A147" s="4" t="s">
        <v>58</v>
      </c>
      <c r="B147" s="5"/>
    </row>
    <row r="148" spans="1:2" ht="12.75" customHeight="1">
      <c r="A148" s="6"/>
      <c r="B148" s="7">
        <v>1926</v>
      </c>
    </row>
    <row r="149" spans="1:2" ht="12.75" customHeight="1">
      <c r="A149" s="8"/>
      <c r="B149" s="9"/>
    </row>
    <row r="150" spans="1:2" ht="12.75">
      <c r="A150" s="10" t="s">
        <v>0</v>
      </c>
      <c r="B150" s="11">
        <f>SUM(B151:B162)</f>
        <v>743</v>
      </c>
    </row>
    <row r="151" spans="1:2" ht="12.75">
      <c r="A151" s="27" t="s">
        <v>59</v>
      </c>
      <c r="B151" s="11">
        <v>38</v>
      </c>
    </row>
    <row r="152" spans="1:2" ht="12.75">
      <c r="A152" s="27" t="s">
        <v>60</v>
      </c>
      <c r="B152" s="11">
        <v>64</v>
      </c>
    </row>
    <row r="153" spans="1:2" ht="12.75">
      <c r="A153" s="27" t="s">
        <v>61</v>
      </c>
      <c r="B153" s="11">
        <v>78</v>
      </c>
    </row>
    <row r="154" spans="1:2" ht="12.75">
      <c r="A154" s="27" t="s">
        <v>62</v>
      </c>
      <c r="B154" s="11">
        <v>59</v>
      </c>
    </row>
    <row r="155" spans="1:2" ht="12.75">
      <c r="A155" s="27" t="s">
        <v>63</v>
      </c>
      <c r="B155" s="11">
        <v>76</v>
      </c>
    </row>
    <row r="156" spans="1:2" ht="12.75">
      <c r="A156" s="27" t="s">
        <v>64</v>
      </c>
      <c r="B156" s="11">
        <v>99</v>
      </c>
    </row>
    <row r="157" spans="1:2" ht="12.75">
      <c r="A157" s="27" t="s">
        <v>65</v>
      </c>
      <c r="B157" s="11">
        <v>43</v>
      </c>
    </row>
    <row r="158" spans="1:2" ht="12.75">
      <c r="A158" s="27" t="s">
        <v>66</v>
      </c>
      <c r="B158" s="11">
        <v>44</v>
      </c>
    </row>
    <row r="159" spans="1:2" ht="12.75">
      <c r="A159" s="27" t="s">
        <v>67</v>
      </c>
      <c r="B159" s="11">
        <v>33</v>
      </c>
    </row>
    <row r="160" spans="1:2" ht="12.75">
      <c r="A160" s="27" t="s">
        <v>68</v>
      </c>
      <c r="B160" s="11">
        <v>60</v>
      </c>
    </row>
    <row r="161" spans="1:2" ht="12.75">
      <c r="A161" s="27" t="s">
        <v>69</v>
      </c>
      <c r="B161" s="11">
        <v>44</v>
      </c>
    </row>
    <row r="162" spans="1:2" ht="12.75">
      <c r="A162" s="31" t="s">
        <v>70</v>
      </c>
      <c r="B162" s="22">
        <v>105</v>
      </c>
    </row>
    <row r="163" spans="1:2" ht="12.75">
      <c r="A163" s="1"/>
      <c r="B163" s="13"/>
    </row>
    <row r="164" spans="1:2" ht="12.75">
      <c r="A164" s="2" t="s">
        <v>162</v>
      </c>
      <c r="B164" s="13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O233"/>
  <sheetViews>
    <sheetView zoomScalePageLayoutView="0" workbookViewId="0" topLeftCell="A1">
      <selection activeCell="A1" sqref="A1"/>
    </sheetView>
  </sheetViews>
  <sheetFormatPr defaultColWidth="13.28125" defaultRowHeight="12.75"/>
  <cols>
    <col min="1" max="1" width="75.7109375" style="16" customWidth="1"/>
    <col min="2" max="2" width="13.28125" style="16" customWidth="1"/>
    <col min="3" max="3" width="13.28125" style="13" customWidth="1"/>
    <col min="4" max="16384" width="13.28125" style="16" customWidth="1"/>
  </cols>
  <sheetData>
    <row r="1" ht="12.75"/>
    <row r="2" ht="12.75"/>
    <row r="3" ht="12.75"/>
    <row r="6" spans="1:4" ht="18">
      <c r="A6" s="15" t="s">
        <v>111</v>
      </c>
      <c r="B6" s="15"/>
      <c r="C6" s="33"/>
      <c r="D6" s="34"/>
    </row>
    <row r="7" spans="1:4" ht="18">
      <c r="A7" s="15"/>
      <c r="B7" s="15"/>
      <c r="C7" s="34"/>
      <c r="D7" s="34"/>
    </row>
    <row r="8" spans="1:11" ht="18.75" thickBot="1">
      <c r="A8" s="17" t="s">
        <v>5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3" ht="12.75" customHeight="1">
      <c r="A9" s="15"/>
      <c r="B9" s="15"/>
      <c r="C9" s="16"/>
    </row>
    <row r="10" spans="1:3" ht="12.75" customHeight="1">
      <c r="A10" s="15"/>
      <c r="B10" s="15"/>
      <c r="C10" s="16"/>
    </row>
    <row r="11" spans="1:3" ht="12.75" customHeight="1">
      <c r="A11" s="15"/>
      <c r="B11" s="15"/>
      <c r="C11" s="12"/>
    </row>
    <row r="12" spans="1:3" ht="18.75" customHeight="1">
      <c r="A12" s="4" t="s">
        <v>168</v>
      </c>
      <c r="B12" s="5"/>
      <c r="C12" s="5"/>
    </row>
    <row r="13" spans="1:11" ht="12.75" customHeight="1">
      <c r="A13" s="35"/>
      <c r="B13" s="36" t="s">
        <v>18</v>
      </c>
      <c r="C13" s="36" t="s">
        <v>100</v>
      </c>
      <c r="D13" s="36" t="s">
        <v>26</v>
      </c>
      <c r="E13" s="37"/>
      <c r="F13" s="37"/>
      <c r="G13" s="37"/>
      <c r="H13" s="37"/>
      <c r="I13" s="37"/>
      <c r="J13" s="39" t="s">
        <v>27</v>
      </c>
      <c r="K13" s="40"/>
    </row>
    <row r="14" spans="1:11" s="19" customFormat="1" ht="28.5" customHeight="1">
      <c r="A14" s="41"/>
      <c r="B14" s="42" t="s">
        <v>19</v>
      </c>
      <c r="C14" s="43"/>
      <c r="D14" s="26" t="s">
        <v>20</v>
      </c>
      <c r="E14" s="26" t="s">
        <v>21</v>
      </c>
      <c r="F14" s="26" t="s">
        <v>22</v>
      </c>
      <c r="G14" s="26" t="s">
        <v>23</v>
      </c>
      <c r="H14" s="26" t="s">
        <v>3</v>
      </c>
      <c r="I14" s="26" t="s">
        <v>24</v>
      </c>
      <c r="J14" s="26" t="s">
        <v>28</v>
      </c>
      <c r="K14" s="26" t="s">
        <v>29</v>
      </c>
    </row>
    <row r="15" spans="1:4" s="19" customFormat="1" ht="12.75" customHeight="1">
      <c r="A15" s="24"/>
      <c r="B15" s="25"/>
      <c r="C15" s="25"/>
      <c r="D15" s="23"/>
    </row>
    <row r="16" spans="1:11" s="19" customFormat="1" ht="12.75" customHeight="1">
      <c r="A16" s="25" t="s">
        <v>0</v>
      </c>
      <c r="B16" s="44">
        <f aca="true" t="shared" si="0" ref="B16:K16">SUM(B17:B40)</f>
        <v>796846</v>
      </c>
      <c r="C16" s="44">
        <f t="shared" si="0"/>
        <v>778494</v>
      </c>
      <c r="D16" s="44">
        <f t="shared" si="0"/>
        <v>10164</v>
      </c>
      <c r="E16" s="44">
        <f t="shared" si="0"/>
        <v>59251</v>
      </c>
      <c r="F16" s="44">
        <f t="shared" si="0"/>
        <v>235936</v>
      </c>
      <c r="G16" s="44">
        <f t="shared" si="0"/>
        <v>301535</v>
      </c>
      <c r="H16" s="44">
        <f t="shared" si="0"/>
        <v>61737</v>
      </c>
      <c r="I16" s="44">
        <f t="shared" si="0"/>
        <v>109861</v>
      </c>
      <c r="J16" s="44">
        <f t="shared" si="0"/>
        <v>7894</v>
      </c>
      <c r="K16" s="44">
        <f t="shared" si="0"/>
        <v>10458</v>
      </c>
    </row>
    <row r="17" spans="1:11" s="19" customFormat="1" ht="12.75" customHeight="1">
      <c r="A17" s="27" t="s">
        <v>176</v>
      </c>
      <c r="B17" s="44">
        <v>282333</v>
      </c>
      <c r="C17" s="44">
        <v>269544</v>
      </c>
      <c r="D17" s="20">
        <v>3909</v>
      </c>
      <c r="E17" s="20">
        <v>12491</v>
      </c>
      <c r="F17" s="20">
        <v>86173</v>
      </c>
      <c r="G17" s="20">
        <v>133921</v>
      </c>
      <c r="H17" s="20">
        <v>14404</v>
      </c>
      <c r="I17" s="20">
        <v>18646</v>
      </c>
      <c r="J17" s="20">
        <v>4496</v>
      </c>
      <c r="K17" s="20">
        <v>8293</v>
      </c>
    </row>
    <row r="18" spans="1:11" s="19" customFormat="1" ht="12.75" customHeight="1">
      <c r="A18" s="27" t="s">
        <v>10</v>
      </c>
      <c r="B18" s="20">
        <v>61207</v>
      </c>
      <c r="C18" s="44">
        <v>61207</v>
      </c>
      <c r="D18" s="20" t="s">
        <v>1</v>
      </c>
      <c r="E18" s="20" t="s">
        <v>1</v>
      </c>
      <c r="F18" s="20">
        <v>60642</v>
      </c>
      <c r="G18" s="20" t="s">
        <v>1</v>
      </c>
      <c r="H18" s="20" t="s">
        <v>1</v>
      </c>
      <c r="I18" s="20">
        <v>565</v>
      </c>
      <c r="J18" s="20" t="s">
        <v>1</v>
      </c>
      <c r="K18" s="20" t="s">
        <v>1</v>
      </c>
    </row>
    <row r="19" spans="1:11" ht="12.75">
      <c r="A19" s="27" t="s">
        <v>11</v>
      </c>
      <c r="B19" s="44">
        <v>36842</v>
      </c>
      <c r="C19" s="44">
        <v>34735</v>
      </c>
      <c r="D19" s="20">
        <v>1556</v>
      </c>
      <c r="E19" s="20">
        <v>26813</v>
      </c>
      <c r="F19" s="20">
        <v>516</v>
      </c>
      <c r="G19" s="20">
        <v>851</v>
      </c>
      <c r="H19" s="20">
        <v>712</v>
      </c>
      <c r="I19" s="20">
        <v>4287</v>
      </c>
      <c r="J19" s="20">
        <v>1258</v>
      </c>
      <c r="K19" s="20">
        <v>849</v>
      </c>
    </row>
    <row r="20" spans="1:11" ht="12.75">
      <c r="A20" s="27" t="s">
        <v>12</v>
      </c>
      <c r="B20" s="44">
        <v>103078</v>
      </c>
      <c r="C20" s="44">
        <v>102685</v>
      </c>
      <c r="D20" s="20">
        <v>781</v>
      </c>
      <c r="E20" s="20">
        <v>1327</v>
      </c>
      <c r="F20" s="20">
        <v>25545</v>
      </c>
      <c r="G20" s="20">
        <v>29728</v>
      </c>
      <c r="H20" s="20">
        <v>21998</v>
      </c>
      <c r="I20" s="20">
        <v>23306</v>
      </c>
      <c r="J20" s="20">
        <v>184</v>
      </c>
      <c r="K20" s="20">
        <v>209</v>
      </c>
    </row>
    <row r="21" spans="1:11" ht="12.75">
      <c r="A21" s="27" t="s">
        <v>76</v>
      </c>
      <c r="B21" s="20">
        <v>11918</v>
      </c>
      <c r="C21" s="20">
        <v>11050</v>
      </c>
      <c r="D21" s="20" t="s">
        <v>1</v>
      </c>
      <c r="E21" s="20">
        <v>1425</v>
      </c>
      <c r="F21" s="20">
        <v>5708</v>
      </c>
      <c r="G21" s="20">
        <v>2852</v>
      </c>
      <c r="H21" s="20">
        <v>354</v>
      </c>
      <c r="I21" s="20">
        <v>711</v>
      </c>
      <c r="J21" s="20">
        <v>460</v>
      </c>
      <c r="K21" s="20">
        <v>408</v>
      </c>
    </row>
    <row r="22" spans="1:11" ht="12.75">
      <c r="A22" s="27" t="s">
        <v>55</v>
      </c>
      <c r="B22" s="44">
        <v>5920</v>
      </c>
      <c r="C22" s="44">
        <v>5821</v>
      </c>
      <c r="D22" s="20" t="s">
        <v>1</v>
      </c>
      <c r="E22" s="20">
        <v>397</v>
      </c>
      <c r="F22" s="20">
        <v>4423</v>
      </c>
      <c r="G22" s="20">
        <v>259</v>
      </c>
      <c r="H22" s="20">
        <v>124</v>
      </c>
      <c r="I22" s="20">
        <v>618</v>
      </c>
      <c r="J22" s="20">
        <v>37</v>
      </c>
      <c r="K22" s="20">
        <v>62</v>
      </c>
    </row>
    <row r="23" spans="1:11" ht="12.75">
      <c r="A23" s="27" t="s">
        <v>56</v>
      </c>
      <c r="B23" s="44">
        <v>7825</v>
      </c>
      <c r="C23" s="44">
        <v>7825</v>
      </c>
      <c r="D23" s="20" t="s">
        <v>1</v>
      </c>
      <c r="E23" s="20">
        <v>1215</v>
      </c>
      <c r="F23" s="20">
        <v>4433</v>
      </c>
      <c r="G23" s="20">
        <v>1321</v>
      </c>
      <c r="H23" s="20">
        <v>767</v>
      </c>
      <c r="I23" s="20">
        <v>89</v>
      </c>
      <c r="J23" s="20" t="s">
        <v>1</v>
      </c>
      <c r="K23" s="20" t="s">
        <v>1</v>
      </c>
    </row>
    <row r="24" spans="1:11" ht="12.75">
      <c r="A24" s="27" t="s">
        <v>13</v>
      </c>
      <c r="B24" s="20">
        <v>1820</v>
      </c>
      <c r="C24" s="20">
        <v>1820</v>
      </c>
      <c r="D24" s="20" t="s">
        <v>1</v>
      </c>
      <c r="E24" s="20">
        <v>624</v>
      </c>
      <c r="F24" s="20">
        <v>355</v>
      </c>
      <c r="G24" s="20">
        <v>128</v>
      </c>
      <c r="H24" s="20">
        <v>65</v>
      </c>
      <c r="I24" s="20">
        <v>648</v>
      </c>
      <c r="J24" s="20" t="s">
        <v>1</v>
      </c>
      <c r="K24" s="20" t="s">
        <v>1</v>
      </c>
    </row>
    <row r="25" spans="1:11" ht="12.75">
      <c r="A25" s="27" t="s">
        <v>14</v>
      </c>
      <c r="B25" s="44">
        <v>3118</v>
      </c>
      <c r="C25" s="44">
        <v>3118</v>
      </c>
      <c r="D25" s="20" t="s">
        <v>1</v>
      </c>
      <c r="E25" s="20" t="s">
        <v>1</v>
      </c>
      <c r="F25" s="20">
        <v>3118</v>
      </c>
      <c r="G25" s="20" t="s">
        <v>1</v>
      </c>
      <c r="H25" s="20" t="s">
        <v>1</v>
      </c>
      <c r="I25" s="20" t="s">
        <v>1</v>
      </c>
      <c r="J25" s="20" t="s">
        <v>1</v>
      </c>
      <c r="K25" s="20" t="s">
        <v>1</v>
      </c>
    </row>
    <row r="26" spans="1:11" ht="12.75">
      <c r="A26" s="27" t="s">
        <v>15</v>
      </c>
      <c r="B26" s="44">
        <v>1752</v>
      </c>
      <c r="C26" s="44">
        <v>1752</v>
      </c>
      <c r="D26" s="20" t="s">
        <v>1</v>
      </c>
      <c r="E26" s="20" t="s">
        <v>1</v>
      </c>
      <c r="F26" s="20">
        <v>1752</v>
      </c>
      <c r="G26" s="20" t="s">
        <v>1</v>
      </c>
      <c r="H26" s="20" t="s">
        <v>1</v>
      </c>
      <c r="I26" s="20" t="s">
        <v>1</v>
      </c>
      <c r="J26" s="20" t="s">
        <v>1</v>
      </c>
      <c r="K26" s="20" t="s">
        <v>1</v>
      </c>
    </row>
    <row r="27" spans="1:11" ht="14.25">
      <c r="A27" s="27" t="s">
        <v>74</v>
      </c>
      <c r="B27" s="44">
        <v>8533</v>
      </c>
      <c r="C27" s="44">
        <v>8533</v>
      </c>
      <c r="D27" s="20" t="s">
        <v>1</v>
      </c>
      <c r="E27" s="20" t="s">
        <v>1</v>
      </c>
      <c r="F27" s="20">
        <v>5816</v>
      </c>
      <c r="G27" s="20" t="s">
        <v>1</v>
      </c>
      <c r="H27" s="20">
        <v>1989</v>
      </c>
      <c r="I27" s="20">
        <v>728</v>
      </c>
      <c r="J27" s="20" t="s">
        <v>1</v>
      </c>
      <c r="K27" s="20" t="s">
        <v>1</v>
      </c>
    </row>
    <row r="28" spans="1:11" ht="12.75">
      <c r="A28" s="27" t="s">
        <v>75</v>
      </c>
      <c r="B28" s="44">
        <v>369</v>
      </c>
      <c r="C28" s="44">
        <v>369</v>
      </c>
      <c r="D28" s="20">
        <v>18</v>
      </c>
      <c r="E28" s="20" t="s">
        <v>1</v>
      </c>
      <c r="F28" s="20">
        <v>247</v>
      </c>
      <c r="G28" s="20">
        <v>23</v>
      </c>
      <c r="H28" s="20">
        <v>21</v>
      </c>
      <c r="I28" s="20">
        <v>60</v>
      </c>
      <c r="J28" s="20" t="s">
        <v>1</v>
      </c>
      <c r="K28" s="20" t="s">
        <v>1</v>
      </c>
    </row>
    <row r="29" spans="1:11" ht="12.75">
      <c r="A29" s="27" t="s">
        <v>57</v>
      </c>
      <c r="B29" s="45">
        <v>716</v>
      </c>
      <c r="C29" s="44">
        <v>716</v>
      </c>
      <c r="D29" s="20" t="s">
        <v>1</v>
      </c>
      <c r="E29" s="20">
        <v>22</v>
      </c>
      <c r="F29" s="20">
        <v>179</v>
      </c>
      <c r="G29" s="20">
        <v>71</v>
      </c>
      <c r="H29" s="20">
        <v>238</v>
      </c>
      <c r="I29" s="20">
        <v>206</v>
      </c>
      <c r="J29" s="20" t="s">
        <v>1</v>
      </c>
      <c r="K29" s="20" t="s">
        <v>1</v>
      </c>
    </row>
    <row r="30" spans="1:11" ht="12.75">
      <c r="A30" s="27" t="s">
        <v>163</v>
      </c>
      <c r="B30" s="44">
        <v>325</v>
      </c>
      <c r="C30" s="44">
        <v>325</v>
      </c>
      <c r="D30" s="20" t="s">
        <v>1</v>
      </c>
      <c r="E30" s="20" t="s">
        <v>1</v>
      </c>
      <c r="F30" s="20">
        <v>256</v>
      </c>
      <c r="G30" s="20" t="s">
        <v>1</v>
      </c>
      <c r="H30" s="20" t="s">
        <v>1</v>
      </c>
      <c r="I30" s="20">
        <v>69</v>
      </c>
      <c r="J30" s="20" t="s">
        <v>1</v>
      </c>
      <c r="K30" s="20" t="s">
        <v>1</v>
      </c>
    </row>
    <row r="31" spans="1:11" ht="12.75">
      <c r="A31" s="27" t="s">
        <v>53</v>
      </c>
      <c r="B31" s="45">
        <v>2997</v>
      </c>
      <c r="C31" s="44">
        <v>2862</v>
      </c>
      <c r="D31" s="20" t="s">
        <v>1</v>
      </c>
      <c r="E31" s="20">
        <v>18</v>
      </c>
      <c r="F31" s="20">
        <v>2411</v>
      </c>
      <c r="G31" s="20">
        <v>75</v>
      </c>
      <c r="H31" s="20">
        <v>62</v>
      </c>
      <c r="I31" s="20">
        <v>296</v>
      </c>
      <c r="J31" s="20">
        <v>124</v>
      </c>
      <c r="K31" s="20">
        <v>11</v>
      </c>
    </row>
    <row r="32" spans="1:11" ht="12.75">
      <c r="A32" s="27" t="s">
        <v>54</v>
      </c>
      <c r="B32" s="45">
        <v>48907</v>
      </c>
      <c r="C32" s="44">
        <v>48012</v>
      </c>
      <c r="D32" s="20">
        <v>96</v>
      </c>
      <c r="E32" s="20">
        <v>5991</v>
      </c>
      <c r="F32" s="20">
        <v>5459</v>
      </c>
      <c r="G32" s="20">
        <v>12782</v>
      </c>
      <c r="H32" s="20">
        <v>10103</v>
      </c>
      <c r="I32" s="20">
        <v>13571</v>
      </c>
      <c r="J32" s="20">
        <v>765</v>
      </c>
      <c r="K32" s="20">
        <v>130</v>
      </c>
    </row>
    <row r="33" spans="1:11" ht="12.75">
      <c r="A33" s="27" t="s">
        <v>164</v>
      </c>
      <c r="B33" s="44">
        <v>46714</v>
      </c>
      <c r="C33" s="44">
        <v>46621</v>
      </c>
      <c r="D33" s="20">
        <v>675</v>
      </c>
      <c r="E33" s="20">
        <v>272</v>
      </c>
      <c r="F33" s="20">
        <v>4383</v>
      </c>
      <c r="G33" s="20">
        <v>30694</v>
      </c>
      <c r="H33" s="20">
        <v>1582</v>
      </c>
      <c r="I33" s="20">
        <v>9015</v>
      </c>
      <c r="J33" s="20">
        <v>67</v>
      </c>
      <c r="K33" s="20">
        <v>26</v>
      </c>
    </row>
    <row r="34" spans="1:11" ht="12.75">
      <c r="A34" s="27" t="s">
        <v>112</v>
      </c>
      <c r="B34" s="45">
        <v>46437</v>
      </c>
      <c r="C34" s="44">
        <v>46437</v>
      </c>
      <c r="D34" s="20">
        <v>1440</v>
      </c>
      <c r="E34" s="20">
        <v>1833</v>
      </c>
      <c r="F34" s="20">
        <v>9489</v>
      </c>
      <c r="G34" s="20">
        <v>27543</v>
      </c>
      <c r="H34" s="20">
        <v>4297</v>
      </c>
      <c r="I34" s="20">
        <v>1835</v>
      </c>
      <c r="J34" s="20" t="s">
        <v>1</v>
      </c>
      <c r="K34" s="20" t="s">
        <v>1</v>
      </c>
    </row>
    <row r="35" spans="1:11" ht="12.75">
      <c r="A35" s="27" t="s">
        <v>165</v>
      </c>
      <c r="B35" s="45">
        <v>44361</v>
      </c>
      <c r="C35" s="44">
        <v>44361</v>
      </c>
      <c r="D35" s="20">
        <v>194</v>
      </c>
      <c r="E35" s="20">
        <v>843</v>
      </c>
      <c r="F35" s="20">
        <v>5120</v>
      </c>
      <c r="G35" s="20">
        <v>25940</v>
      </c>
      <c r="H35" s="20">
        <v>983</v>
      </c>
      <c r="I35" s="20">
        <v>11281</v>
      </c>
      <c r="J35" s="20" t="s">
        <v>1</v>
      </c>
      <c r="K35" s="20" t="s">
        <v>1</v>
      </c>
    </row>
    <row r="36" spans="1:11" ht="12.75">
      <c r="A36" s="27" t="s">
        <v>166</v>
      </c>
      <c r="B36" s="45">
        <v>41199</v>
      </c>
      <c r="C36" s="44">
        <v>41199</v>
      </c>
      <c r="D36" s="20">
        <v>1061</v>
      </c>
      <c r="E36" s="20">
        <v>3346</v>
      </c>
      <c r="F36" s="20">
        <v>7970</v>
      </c>
      <c r="G36" s="20">
        <v>16991</v>
      </c>
      <c r="H36" s="20">
        <v>2756</v>
      </c>
      <c r="I36" s="20">
        <v>9075</v>
      </c>
      <c r="J36" s="20" t="s">
        <v>1</v>
      </c>
      <c r="K36" s="20" t="s">
        <v>1</v>
      </c>
    </row>
    <row r="37" spans="1:11" ht="12.75">
      <c r="A37" s="27" t="s">
        <v>167</v>
      </c>
      <c r="B37" s="45">
        <v>23441</v>
      </c>
      <c r="C37" s="44">
        <v>22669</v>
      </c>
      <c r="D37" s="20" t="s">
        <v>1</v>
      </c>
      <c r="E37" s="20">
        <v>201</v>
      </c>
      <c r="F37" s="20">
        <v>860</v>
      </c>
      <c r="G37" s="20">
        <v>17248</v>
      </c>
      <c r="H37" s="20">
        <v>803</v>
      </c>
      <c r="I37" s="20">
        <v>3557</v>
      </c>
      <c r="J37" s="20">
        <v>482</v>
      </c>
      <c r="K37" s="20">
        <v>290</v>
      </c>
    </row>
    <row r="38" spans="1:11" ht="12.75">
      <c r="A38" s="27" t="s">
        <v>77</v>
      </c>
      <c r="B38" s="20">
        <v>6808</v>
      </c>
      <c r="C38" s="20">
        <v>6808</v>
      </c>
      <c r="D38" s="20" t="s">
        <v>1</v>
      </c>
      <c r="E38" s="20" t="s">
        <v>1</v>
      </c>
      <c r="F38" s="20">
        <v>612</v>
      </c>
      <c r="G38" s="20" t="s">
        <v>1</v>
      </c>
      <c r="H38" s="20">
        <v>78</v>
      </c>
      <c r="I38" s="20">
        <v>6118</v>
      </c>
      <c r="J38" s="20" t="s">
        <v>1</v>
      </c>
      <c r="K38" s="20" t="s">
        <v>1</v>
      </c>
    </row>
    <row r="39" spans="1:11" ht="14.25">
      <c r="A39" s="27" t="s">
        <v>189</v>
      </c>
      <c r="B39" s="20">
        <v>6697</v>
      </c>
      <c r="C39" s="20">
        <v>6697</v>
      </c>
      <c r="D39" s="20" t="s">
        <v>1</v>
      </c>
      <c r="E39" s="20">
        <v>500</v>
      </c>
      <c r="F39" s="20">
        <v>300</v>
      </c>
      <c r="G39" s="20">
        <v>807</v>
      </c>
      <c r="H39" s="20">
        <v>90</v>
      </c>
      <c r="I39" s="20">
        <v>5000</v>
      </c>
      <c r="J39" s="20" t="s">
        <v>1</v>
      </c>
      <c r="K39" s="20" t="s">
        <v>1</v>
      </c>
    </row>
    <row r="40" spans="1:11" ht="12.75">
      <c r="A40" s="31" t="s">
        <v>157</v>
      </c>
      <c r="B40" s="28">
        <v>3529</v>
      </c>
      <c r="C40" s="28">
        <v>3328</v>
      </c>
      <c r="D40" s="28">
        <v>434</v>
      </c>
      <c r="E40" s="28">
        <v>1933</v>
      </c>
      <c r="F40" s="28">
        <v>169</v>
      </c>
      <c r="G40" s="28">
        <v>301</v>
      </c>
      <c r="H40" s="28">
        <v>311</v>
      </c>
      <c r="I40" s="28">
        <v>180</v>
      </c>
      <c r="J40" s="28">
        <v>21</v>
      </c>
      <c r="K40" s="28">
        <v>180</v>
      </c>
    </row>
    <row r="41" spans="1:3" ht="12.75">
      <c r="A41" s="1"/>
      <c r="B41" s="13"/>
      <c r="C41" s="19"/>
    </row>
    <row r="42" spans="1:3" ht="12.75">
      <c r="A42" s="2" t="s">
        <v>162</v>
      </c>
      <c r="B42" s="13"/>
      <c r="C42" s="19"/>
    </row>
    <row r="46" spans="1:3" ht="31.5">
      <c r="A46" s="4" t="s">
        <v>71</v>
      </c>
      <c r="B46" s="5"/>
      <c r="C46" s="5"/>
    </row>
    <row r="47" spans="1:3" s="19" customFormat="1" ht="12.75" customHeight="1">
      <c r="A47" s="6"/>
      <c r="B47" s="7">
        <v>1927</v>
      </c>
      <c r="C47" s="18"/>
    </row>
    <row r="48" spans="1:2" s="19" customFormat="1" ht="12.75" customHeight="1">
      <c r="A48" s="8"/>
      <c r="B48" s="9"/>
    </row>
    <row r="49" spans="1:2" s="19" customFormat="1" ht="12.75" customHeight="1">
      <c r="A49" s="10" t="s">
        <v>0</v>
      </c>
      <c r="B49" s="11">
        <f>SUM(B50:B55)</f>
        <v>2465</v>
      </c>
    </row>
    <row r="50" spans="1:2" s="19" customFormat="1" ht="12.75" customHeight="1">
      <c r="A50" s="27" t="s">
        <v>30</v>
      </c>
      <c r="B50" s="11">
        <v>1730</v>
      </c>
    </row>
    <row r="51" spans="1:2" s="19" customFormat="1" ht="12.75" customHeight="1">
      <c r="A51" s="27" t="s">
        <v>31</v>
      </c>
      <c r="B51" s="11">
        <v>560</v>
      </c>
    </row>
    <row r="52" spans="1:2" s="19" customFormat="1" ht="12.75" customHeight="1">
      <c r="A52" s="27" t="s">
        <v>32</v>
      </c>
      <c r="B52" s="11">
        <v>140</v>
      </c>
    </row>
    <row r="53" spans="1:2" s="19" customFormat="1" ht="12.75" customHeight="1">
      <c r="A53" s="27" t="s">
        <v>33</v>
      </c>
      <c r="B53" s="11">
        <v>12</v>
      </c>
    </row>
    <row r="54" spans="1:2" s="19" customFormat="1" ht="12.75" customHeight="1">
      <c r="A54" s="27" t="s">
        <v>34</v>
      </c>
      <c r="B54" s="11">
        <v>9</v>
      </c>
    </row>
    <row r="55" spans="1:2" s="19" customFormat="1" ht="12.75" customHeight="1">
      <c r="A55" s="31" t="s">
        <v>35</v>
      </c>
      <c r="B55" s="22">
        <v>14</v>
      </c>
    </row>
    <row r="56" spans="1:2" s="19" customFormat="1" ht="12.75" customHeight="1">
      <c r="A56" s="10"/>
      <c r="B56" s="11"/>
    </row>
    <row r="57" spans="1:3" ht="12.75">
      <c r="A57" s="2" t="s">
        <v>162</v>
      </c>
      <c r="B57" s="13"/>
      <c r="C57" s="19"/>
    </row>
    <row r="61" spans="1:2" ht="15.75">
      <c r="A61" s="4" t="s">
        <v>36</v>
      </c>
      <c r="B61" s="5"/>
    </row>
    <row r="62" spans="1:2" ht="12.75" customHeight="1">
      <c r="A62" s="6"/>
      <c r="B62" s="7">
        <v>1927</v>
      </c>
    </row>
    <row r="63" spans="1:2" ht="12.75" customHeight="1">
      <c r="A63" s="8"/>
      <c r="B63" s="9"/>
    </row>
    <row r="64" spans="1:2" ht="12.75">
      <c r="A64" s="10" t="s">
        <v>0</v>
      </c>
      <c r="B64" s="11">
        <f>SUM(B65:B68)</f>
        <v>6311</v>
      </c>
    </row>
    <row r="65" spans="1:2" ht="12.75">
      <c r="A65" s="27" t="s">
        <v>30</v>
      </c>
      <c r="B65" s="11">
        <v>2650</v>
      </c>
    </row>
    <row r="66" spans="1:2" ht="12.75">
      <c r="A66" s="27" t="s">
        <v>31</v>
      </c>
      <c r="B66" s="11">
        <v>3612</v>
      </c>
    </row>
    <row r="67" spans="1:2" ht="12.75">
      <c r="A67" s="27" t="s">
        <v>33</v>
      </c>
      <c r="B67" s="11">
        <v>32</v>
      </c>
    </row>
    <row r="68" spans="1:2" ht="12.75">
      <c r="A68" s="31" t="s">
        <v>35</v>
      </c>
      <c r="B68" s="22">
        <v>17</v>
      </c>
    </row>
    <row r="69" spans="1:2" ht="12.75">
      <c r="A69" s="10"/>
      <c r="B69" s="11"/>
    </row>
    <row r="70" spans="1:2" ht="12.75">
      <c r="A70" s="2" t="s">
        <v>162</v>
      </c>
      <c r="B70" s="13"/>
    </row>
    <row r="74" spans="1:4" ht="35.25" customHeight="1">
      <c r="A74" s="50" t="s">
        <v>172</v>
      </c>
      <c r="C74" s="5"/>
      <c r="D74" s="5"/>
    </row>
    <row r="75" spans="1:14" s="49" customFormat="1" ht="15.75" customHeight="1">
      <c r="A75" s="51"/>
      <c r="B75" s="32" t="s">
        <v>0</v>
      </c>
      <c r="C75" s="30" t="s">
        <v>59</v>
      </c>
      <c r="D75" s="30" t="s">
        <v>60</v>
      </c>
      <c r="E75" s="30" t="s">
        <v>61</v>
      </c>
      <c r="F75" s="30" t="s">
        <v>62</v>
      </c>
      <c r="G75" s="30" t="s">
        <v>63</v>
      </c>
      <c r="H75" s="30" t="s">
        <v>64</v>
      </c>
      <c r="I75" s="30" t="s">
        <v>65</v>
      </c>
      <c r="J75" s="30" t="s">
        <v>66</v>
      </c>
      <c r="K75" s="30" t="s">
        <v>67</v>
      </c>
      <c r="L75" s="30" t="s">
        <v>68</v>
      </c>
      <c r="M75" s="30" t="s">
        <v>69</v>
      </c>
      <c r="N75" s="30" t="s">
        <v>70</v>
      </c>
    </row>
    <row r="76" spans="1:5" s="19" customFormat="1" ht="12.75" customHeight="1">
      <c r="A76" s="24"/>
      <c r="C76" s="25"/>
      <c r="D76" s="25"/>
      <c r="E76" s="23"/>
    </row>
    <row r="77" spans="1:14" s="19" customFormat="1" ht="12.75" customHeight="1">
      <c r="A77" s="25" t="s">
        <v>171</v>
      </c>
      <c r="B77" s="13">
        <f>SUM(C77:N77)</f>
        <v>342</v>
      </c>
      <c r="C77" s="20">
        <v>28</v>
      </c>
      <c r="D77" s="20">
        <v>28</v>
      </c>
      <c r="E77" s="20">
        <v>30</v>
      </c>
      <c r="F77" s="20">
        <v>28</v>
      </c>
      <c r="G77" s="20">
        <v>26</v>
      </c>
      <c r="H77" s="20">
        <v>28</v>
      </c>
      <c r="I77" s="20">
        <v>28</v>
      </c>
      <c r="J77" s="20">
        <v>30</v>
      </c>
      <c r="K77" s="20">
        <v>30</v>
      </c>
      <c r="L77" s="20">
        <v>29</v>
      </c>
      <c r="M77" s="20">
        <v>29</v>
      </c>
      <c r="N77" s="20">
        <v>28</v>
      </c>
    </row>
    <row r="78" spans="1:14" s="19" customFormat="1" ht="12.75" customHeight="1">
      <c r="A78" s="27"/>
      <c r="B78" s="13"/>
      <c r="C78" s="44"/>
      <c r="D78" s="44"/>
      <c r="E78" s="20"/>
      <c r="F78" s="20"/>
      <c r="G78" s="20"/>
      <c r="H78" s="20"/>
      <c r="I78" s="20"/>
      <c r="J78" s="20"/>
      <c r="K78" s="20"/>
      <c r="L78" s="20"/>
      <c r="M78" s="13"/>
      <c r="N78" s="13"/>
    </row>
    <row r="79" spans="1:14" s="19" customFormat="1" ht="12.75" customHeight="1">
      <c r="A79" s="25" t="s">
        <v>102</v>
      </c>
      <c r="B79" s="13">
        <f>SUM(C79:N79)</f>
        <v>310081</v>
      </c>
      <c r="C79" s="20">
        <v>26762</v>
      </c>
      <c r="D79" s="44">
        <v>29271</v>
      </c>
      <c r="E79" s="20">
        <v>30817</v>
      </c>
      <c r="F79" s="20">
        <v>27242</v>
      </c>
      <c r="G79" s="20">
        <v>22260</v>
      </c>
      <c r="H79" s="20">
        <v>21242</v>
      </c>
      <c r="I79" s="20">
        <v>20168</v>
      </c>
      <c r="J79" s="20">
        <v>21241</v>
      </c>
      <c r="K79" s="20">
        <v>22061</v>
      </c>
      <c r="L79" s="20">
        <v>28369</v>
      </c>
      <c r="M79" s="13">
        <v>28406</v>
      </c>
      <c r="N79" s="13">
        <v>32242</v>
      </c>
    </row>
    <row r="80" spans="1:14" ht="12.75">
      <c r="A80" s="25" t="s">
        <v>135</v>
      </c>
      <c r="B80" s="13">
        <f>SUM(C80:N80)</f>
        <v>282333</v>
      </c>
      <c r="C80" s="13">
        <f aca="true" t="shared" si="1" ref="C80:N80">+C82+C108</f>
        <v>24304</v>
      </c>
      <c r="D80" s="13">
        <f t="shared" si="1"/>
        <v>25604</v>
      </c>
      <c r="E80" s="13">
        <f t="shared" si="1"/>
        <v>28001</v>
      </c>
      <c r="F80" s="13">
        <f t="shared" si="1"/>
        <v>25302</v>
      </c>
      <c r="G80" s="13">
        <f t="shared" si="1"/>
        <v>19935</v>
      </c>
      <c r="H80" s="13">
        <f t="shared" si="1"/>
        <v>19407</v>
      </c>
      <c r="I80" s="13">
        <f t="shared" si="1"/>
        <v>18266</v>
      </c>
      <c r="J80" s="13">
        <f t="shared" si="1"/>
        <v>19594</v>
      </c>
      <c r="K80" s="13">
        <f t="shared" si="1"/>
        <v>19847</v>
      </c>
      <c r="L80" s="13">
        <f t="shared" si="1"/>
        <v>26444</v>
      </c>
      <c r="M80" s="13">
        <f t="shared" si="1"/>
        <v>25859</v>
      </c>
      <c r="N80" s="13">
        <f t="shared" si="1"/>
        <v>29770</v>
      </c>
    </row>
    <row r="81" spans="1:14" ht="12.75">
      <c r="A81" s="27" t="s">
        <v>153</v>
      </c>
      <c r="B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1:14" ht="12.75">
      <c r="A82" s="21" t="s">
        <v>136</v>
      </c>
      <c r="B82" s="13">
        <f aca="true" t="shared" si="2" ref="B82:B107">SUM(C82:N82)</f>
        <v>269544</v>
      </c>
      <c r="C82" s="44">
        <f>SUM(C83:C88)</f>
        <v>23012</v>
      </c>
      <c r="D82" s="44">
        <f aca="true" t="shared" si="3" ref="D82:N82">SUM(D83:D88)</f>
        <v>24493</v>
      </c>
      <c r="E82" s="44">
        <f t="shared" si="3"/>
        <v>26970</v>
      </c>
      <c r="F82" s="44">
        <f t="shared" si="3"/>
        <v>24363</v>
      </c>
      <c r="G82" s="44">
        <f t="shared" si="3"/>
        <v>19007</v>
      </c>
      <c r="H82" s="44">
        <f t="shared" si="3"/>
        <v>18453</v>
      </c>
      <c r="I82" s="44">
        <f t="shared" si="3"/>
        <v>17220</v>
      </c>
      <c r="J82" s="44">
        <f t="shared" si="3"/>
        <v>18556</v>
      </c>
      <c r="K82" s="44">
        <f t="shared" si="3"/>
        <v>18784</v>
      </c>
      <c r="L82" s="44">
        <f t="shared" si="3"/>
        <v>25406</v>
      </c>
      <c r="M82" s="44">
        <f t="shared" si="3"/>
        <v>24656</v>
      </c>
      <c r="N82" s="44">
        <f t="shared" si="3"/>
        <v>28624</v>
      </c>
    </row>
    <row r="83" spans="1:14" ht="12.75">
      <c r="A83" s="52" t="s">
        <v>20</v>
      </c>
      <c r="B83" s="13">
        <f t="shared" si="2"/>
        <v>3909</v>
      </c>
      <c r="C83" s="20">
        <v>372</v>
      </c>
      <c r="D83" s="20">
        <v>259</v>
      </c>
      <c r="E83" s="20">
        <v>291</v>
      </c>
      <c r="F83" s="20">
        <v>308</v>
      </c>
      <c r="G83" s="20">
        <v>281</v>
      </c>
      <c r="H83" s="20">
        <v>262</v>
      </c>
      <c r="I83" s="20">
        <v>273</v>
      </c>
      <c r="J83" s="20">
        <v>409</v>
      </c>
      <c r="K83" s="20">
        <v>321</v>
      </c>
      <c r="L83" s="20">
        <v>380</v>
      </c>
      <c r="M83" s="13">
        <v>352</v>
      </c>
      <c r="N83" s="13">
        <v>401</v>
      </c>
    </row>
    <row r="84" spans="1:14" ht="12.75">
      <c r="A84" s="52" t="s">
        <v>21</v>
      </c>
      <c r="B84" s="13">
        <f t="shared" si="2"/>
        <v>12481</v>
      </c>
      <c r="C84" s="44">
        <v>1187</v>
      </c>
      <c r="D84" s="44">
        <v>1035</v>
      </c>
      <c r="E84" s="20">
        <v>1105</v>
      </c>
      <c r="F84" s="20">
        <v>1040</v>
      </c>
      <c r="G84" s="20">
        <v>922</v>
      </c>
      <c r="H84" s="20">
        <v>1070</v>
      </c>
      <c r="I84" s="20">
        <v>989</v>
      </c>
      <c r="J84" s="20">
        <v>899</v>
      </c>
      <c r="K84" s="20">
        <v>1024</v>
      </c>
      <c r="L84" s="20">
        <v>1012</v>
      </c>
      <c r="M84" s="13">
        <v>1191</v>
      </c>
      <c r="N84" s="13">
        <v>1007</v>
      </c>
    </row>
    <row r="85" spans="1:15" ht="12.75">
      <c r="A85" s="52" t="s">
        <v>22</v>
      </c>
      <c r="B85" s="13">
        <f t="shared" si="2"/>
        <v>86173</v>
      </c>
      <c r="C85" s="44">
        <v>7526</v>
      </c>
      <c r="D85" s="20">
        <v>7330</v>
      </c>
      <c r="E85" s="20">
        <v>9752</v>
      </c>
      <c r="F85" s="20">
        <v>7711</v>
      </c>
      <c r="G85" s="20">
        <v>5899</v>
      </c>
      <c r="H85" s="20">
        <v>5596</v>
      </c>
      <c r="I85" s="20">
        <v>5455</v>
      </c>
      <c r="J85" s="20">
        <v>5864</v>
      </c>
      <c r="K85" s="20">
        <v>5924</v>
      </c>
      <c r="L85" s="13">
        <v>8042</v>
      </c>
      <c r="M85" s="13">
        <v>7164</v>
      </c>
      <c r="N85" s="44">
        <v>9910</v>
      </c>
      <c r="O85" s="44"/>
    </row>
    <row r="86" spans="1:14" ht="12.75">
      <c r="A86" s="52" t="s">
        <v>23</v>
      </c>
      <c r="B86" s="13">
        <f t="shared" si="2"/>
        <v>133921</v>
      </c>
      <c r="C86" s="44">
        <v>11512</v>
      </c>
      <c r="D86" s="20">
        <v>13394</v>
      </c>
      <c r="E86" s="20">
        <v>12842</v>
      </c>
      <c r="F86" s="20">
        <v>12835</v>
      </c>
      <c r="G86" s="20">
        <v>9743</v>
      </c>
      <c r="H86" s="20">
        <v>8814</v>
      </c>
      <c r="I86" s="20">
        <v>7481</v>
      </c>
      <c r="J86" s="20">
        <v>8418</v>
      </c>
      <c r="K86" s="20">
        <v>8603</v>
      </c>
      <c r="L86" s="13">
        <v>12666</v>
      </c>
      <c r="M86" s="13">
        <v>13020</v>
      </c>
      <c r="N86" s="44">
        <v>14593</v>
      </c>
    </row>
    <row r="87" spans="1:14" ht="12.75">
      <c r="A87" s="52" t="s">
        <v>3</v>
      </c>
      <c r="B87" s="13">
        <f t="shared" si="2"/>
        <v>14404</v>
      </c>
      <c r="C87" s="20">
        <v>940</v>
      </c>
      <c r="D87" s="20">
        <v>913</v>
      </c>
      <c r="E87" s="20">
        <v>1032</v>
      </c>
      <c r="F87" s="20">
        <v>908</v>
      </c>
      <c r="G87" s="20">
        <v>820</v>
      </c>
      <c r="H87" s="20">
        <v>1164</v>
      </c>
      <c r="I87" s="20">
        <v>1515</v>
      </c>
      <c r="J87" s="20">
        <v>1606</v>
      </c>
      <c r="K87" s="20">
        <v>1495</v>
      </c>
      <c r="L87" s="20">
        <v>1613</v>
      </c>
      <c r="M87" s="13">
        <v>1213</v>
      </c>
      <c r="N87" s="13">
        <v>1185</v>
      </c>
    </row>
    <row r="88" spans="1:14" ht="12.75">
      <c r="A88" s="52" t="s">
        <v>24</v>
      </c>
      <c r="B88" s="13">
        <f t="shared" si="2"/>
        <v>18656</v>
      </c>
      <c r="C88" s="44">
        <v>1475</v>
      </c>
      <c r="D88" s="44">
        <v>1562</v>
      </c>
      <c r="E88" s="20">
        <v>1948</v>
      </c>
      <c r="F88" s="20">
        <v>1561</v>
      </c>
      <c r="G88" s="20">
        <v>1342</v>
      </c>
      <c r="H88" s="20">
        <v>1547</v>
      </c>
      <c r="I88" s="20">
        <v>1507</v>
      </c>
      <c r="J88" s="20">
        <v>1360</v>
      </c>
      <c r="K88" s="20">
        <v>1417</v>
      </c>
      <c r="L88" s="20">
        <v>1693</v>
      </c>
      <c r="M88" s="13">
        <v>1716</v>
      </c>
      <c r="N88" s="13">
        <v>1528</v>
      </c>
    </row>
    <row r="89" spans="1:14" ht="12.75">
      <c r="A89" s="21" t="s">
        <v>137</v>
      </c>
      <c r="B89" s="13">
        <f t="shared" si="2"/>
        <v>269544</v>
      </c>
      <c r="C89" s="44">
        <f>SUM(C90:C99)</f>
        <v>23012</v>
      </c>
      <c r="D89" s="44">
        <f aca="true" t="shared" si="4" ref="D89:N89">SUM(D90:D99)</f>
        <v>24493</v>
      </c>
      <c r="E89" s="44">
        <f t="shared" si="4"/>
        <v>26970</v>
      </c>
      <c r="F89" s="44">
        <f t="shared" si="4"/>
        <v>24363</v>
      </c>
      <c r="G89" s="44">
        <f t="shared" si="4"/>
        <v>19007</v>
      </c>
      <c r="H89" s="44">
        <f t="shared" si="4"/>
        <v>18453</v>
      </c>
      <c r="I89" s="44">
        <f t="shared" si="4"/>
        <v>17220</v>
      </c>
      <c r="J89" s="44">
        <f t="shared" si="4"/>
        <v>18556</v>
      </c>
      <c r="K89" s="44">
        <f t="shared" si="4"/>
        <v>18784</v>
      </c>
      <c r="L89" s="44">
        <f t="shared" si="4"/>
        <v>25406</v>
      </c>
      <c r="M89" s="44">
        <f t="shared" si="4"/>
        <v>24656</v>
      </c>
      <c r="N89" s="44">
        <f t="shared" si="4"/>
        <v>28624</v>
      </c>
    </row>
    <row r="90" spans="1:14" ht="12.75">
      <c r="A90" s="52" t="s">
        <v>32</v>
      </c>
      <c r="B90" s="12">
        <f>SUM(C90:N90)</f>
        <v>193</v>
      </c>
      <c r="C90" s="20">
        <v>26</v>
      </c>
      <c r="D90" s="20">
        <v>8</v>
      </c>
      <c r="E90" s="20">
        <v>27</v>
      </c>
      <c r="F90" s="20">
        <v>8</v>
      </c>
      <c r="G90" s="20">
        <v>10</v>
      </c>
      <c r="H90" s="20">
        <v>10</v>
      </c>
      <c r="I90" s="20">
        <v>11</v>
      </c>
      <c r="J90" s="20">
        <v>21</v>
      </c>
      <c r="K90" s="20">
        <v>18</v>
      </c>
      <c r="L90" s="20">
        <v>16</v>
      </c>
      <c r="M90" s="13">
        <v>18</v>
      </c>
      <c r="N90" s="13">
        <v>20</v>
      </c>
    </row>
    <row r="91" spans="1:14" ht="12.75">
      <c r="A91" s="52" t="s">
        <v>173</v>
      </c>
      <c r="B91" s="12">
        <f>SUM(C91:N91)</f>
        <v>58</v>
      </c>
      <c r="C91" s="20">
        <v>10</v>
      </c>
      <c r="D91" s="20" t="s">
        <v>1</v>
      </c>
      <c r="E91" s="20" t="s">
        <v>1</v>
      </c>
      <c r="F91" s="20" t="s">
        <v>1</v>
      </c>
      <c r="G91" s="20">
        <v>20</v>
      </c>
      <c r="H91" s="20" t="s">
        <v>1</v>
      </c>
      <c r="I91" s="20">
        <v>13</v>
      </c>
      <c r="J91" s="20" t="s">
        <v>1</v>
      </c>
      <c r="K91" s="20">
        <v>15</v>
      </c>
      <c r="L91" s="20" t="s">
        <v>1</v>
      </c>
      <c r="M91" s="20" t="s">
        <v>1</v>
      </c>
      <c r="N91" s="20" t="s">
        <v>1</v>
      </c>
    </row>
    <row r="92" spans="1:14" ht="12.75">
      <c r="A92" s="52" t="s">
        <v>138</v>
      </c>
      <c r="B92" s="12">
        <f t="shared" si="2"/>
        <v>37</v>
      </c>
      <c r="C92" s="20">
        <v>5</v>
      </c>
      <c r="D92" s="20">
        <v>20</v>
      </c>
      <c r="E92" s="20" t="s">
        <v>1</v>
      </c>
      <c r="F92" s="20" t="s">
        <v>1</v>
      </c>
      <c r="G92" s="20" t="s">
        <v>1</v>
      </c>
      <c r="H92" s="20" t="s">
        <v>1</v>
      </c>
      <c r="I92" s="20" t="s">
        <v>1</v>
      </c>
      <c r="J92" s="20">
        <v>9</v>
      </c>
      <c r="K92" s="20" t="s">
        <v>1</v>
      </c>
      <c r="L92" s="20">
        <v>3</v>
      </c>
      <c r="M92" s="20" t="s">
        <v>1</v>
      </c>
      <c r="N92" s="20" t="s">
        <v>1</v>
      </c>
    </row>
    <row r="93" spans="1:14" ht="12.75">
      <c r="A93" s="52" t="s">
        <v>139</v>
      </c>
      <c r="B93" s="12">
        <f t="shared" si="2"/>
        <v>70</v>
      </c>
      <c r="C93" s="20">
        <v>10</v>
      </c>
      <c r="D93" s="20">
        <v>7</v>
      </c>
      <c r="E93" s="20">
        <v>11</v>
      </c>
      <c r="F93" s="20" t="s">
        <v>1</v>
      </c>
      <c r="G93" s="20">
        <v>15</v>
      </c>
      <c r="H93" s="20">
        <v>5</v>
      </c>
      <c r="I93" s="20">
        <v>12</v>
      </c>
      <c r="J93" s="20">
        <v>1</v>
      </c>
      <c r="K93" s="20" t="s">
        <v>1</v>
      </c>
      <c r="L93" s="20">
        <v>9</v>
      </c>
      <c r="M93" s="20" t="s">
        <v>1</v>
      </c>
      <c r="N93" s="20" t="s">
        <v>1</v>
      </c>
    </row>
    <row r="94" spans="1:14" ht="12.75">
      <c r="A94" s="52" t="s">
        <v>140</v>
      </c>
      <c r="B94" s="12">
        <f t="shared" si="2"/>
        <v>1208</v>
      </c>
      <c r="C94" s="20">
        <v>121</v>
      </c>
      <c r="D94" s="44">
        <v>106</v>
      </c>
      <c r="E94" s="20">
        <v>105</v>
      </c>
      <c r="F94" s="20">
        <v>124</v>
      </c>
      <c r="G94" s="20">
        <v>125</v>
      </c>
      <c r="H94" s="20">
        <v>117</v>
      </c>
      <c r="I94" s="20">
        <v>93</v>
      </c>
      <c r="J94" s="20">
        <v>65</v>
      </c>
      <c r="K94" s="20">
        <v>77</v>
      </c>
      <c r="L94" s="20">
        <v>90</v>
      </c>
      <c r="M94" s="13">
        <v>105</v>
      </c>
      <c r="N94" s="13">
        <v>80</v>
      </c>
    </row>
    <row r="95" spans="1:14" ht="12.75">
      <c r="A95" s="52" t="s">
        <v>141</v>
      </c>
      <c r="B95" s="12">
        <f t="shared" si="2"/>
        <v>264597</v>
      </c>
      <c r="C95" s="45">
        <v>22528</v>
      </c>
      <c r="D95" s="44">
        <v>24052</v>
      </c>
      <c r="E95" s="20">
        <v>26492</v>
      </c>
      <c r="F95" s="20">
        <v>23949</v>
      </c>
      <c r="G95" s="20">
        <v>18571</v>
      </c>
      <c r="H95" s="20">
        <v>18049</v>
      </c>
      <c r="I95" s="20">
        <v>16804</v>
      </c>
      <c r="J95" s="20">
        <v>18194</v>
      </c>
      <c r="K95" s="20">
        <v>18398</v>
      </c>
      <c r="L95" s="20">
        <v>25022</v>
      </c>
      <c r="M95" s="13">
        <v>24279</v>
      </c>
      <c r="N95" s="13">
        <v>28259</v>
      </c>
    </row>
    <row r="96" spans="1:14" ht="12.75">
      <c r="A96" s="52" t="s">
        <v>142</v>
      </c>
      <c r="B96" s="12">
        <f t="shared" si="2"/>
        <v>328</v>
      </c>
      <c r="C96" s="45">
        <v>35</v>
      </c>
      <c r="D96" s="44">
        <v>26</v>
      </c>
      <c r="E96" s="20">
        <v>25</v>
      </c>
      <c r="F96" s="20">
        <v>30</v>
      </c>
      <c r="G96" s="20">
        <v>31</v>
      </c>
      <c r="H96" s="20">
        <v>35</v>
      </c>
      <c r="I96" s="20">
        <v>36</v>
      </c>
      <c r="J96" s="20">
        <v>14</v>
      </c>
      <c r="K96" s="20">
        <v>40</v>
      </c>
      <c r="L96" s="20">
        <v>16</v>
      </c>
      <c r="M96" s="13">
        <v>20</v>
      </c>
      <c r="N96" s="13">
        <v>20</v>
      </c>
    </row>
    <row r="97" spans="1:14" ht="12.75">
      <c r="A97" s="52" t="s">
        <v>143</v>
      </c>
      <c r="B97" s="12">
        <f t="shared" si="2"/>
        <v>2670</v>
      </c>
      <c r="C97" s="44">
        <v>218</v>
      </c>
      <c r="D97" s="44">
        <v>228</v>
      </c>
      <c r="E97" s="20">
        <v>288</v>
      </c>
      <c r="F97" s="20">
        <v>211</v>
      </c>
      <c r="G97" s="20">
        <v>209</v>
      </c>
      <c r="H97" s="20">
        <v>207</v>
      </c>
      <c r="I97" s="20">
        <v>225</v>
      </c>
      <c r="J97" s="20">
        <v>218</v>
      </c>
      <c r="K97" s="20">
        <v>212</v>
      </c>
      <c r="L97" s="20">
        <v>225</v>
      </c>
      <c r="M97" s="13">
        <v>205</v>
      </c>
      <c r="N97" s="13">
        <v>224</v>
      </c>
    </row>
    <row r="98" spans="1:14" ht="12.75">
      <c r="A98" s="52" t="s">
        <v>144</v>
      </c>
      <c r="B98" s="12">
        <f t="shared" si="2"/>
        <v>296</v>
      </c>
      <c r="C98" s="45">
        <v>38</v>
      </c>
      <c r="D98" s="44">
        <v>40</v>
      </c>
      <c r="E98" s="20">
        <v>17</v>
      </c>
      <c r="F98" s="20">
        <v>38</v>
      </c>
      <c r="G98" s="20">
        <v>20</v>
      </c>
      <c r="H98" s="20">
        <v>24</v>
      </c>
      <c r="I98" s="20">
        <v>19</v>
      </c>
      <c r="J98" s="20">
        <v>21</v>
      </c>
      <c r="K98" s="20">
        <v>16</v>
      </c>
      <c r="L98" s="20">
        <v>21</v>
      </c>
      <c r="M98" s="13">
        <v>24</v>
      </c>
      <c r="N98" s="13">
        <v>18</v>
      </c>
    </row>
    <row r="99" spans="1:14" ht="12.75">
      <c r="A99" s="52" t="s">
        <v>145</v>
      </c>
      <c r="B99" s="12">
        <f t="shared" si="2"/>
        <v>87</v>
      </c>
      <c r="C99" s="20">
        <v>21</v>
      </c>
      <c r="D99" s="20">
        <v>6</v>
      </c>
      <c r="E99" s="20">
        <v>5</v>
      </c>
      <c r="F99" s="20">
        <v>3</v>
      </c>
      <c r="G99" s="20">
        <v>6</v>
      </c>
      <c r="H99" s="20">
        <v>6</v>
      </c>
      <c r="I99" s="20">
        <v>7</v>
      </c>
      <c r="J99" s="20">
        <v>13</v>
      </c>
      <c r="K99" s="20">
        <v>8</v>
      </c>
      <c r="L99" s="20">
        <v>4</v>
      </c>
      <c r="M99" s="13">
        <v>5</v>
      </c>
      <c r="N99" s="13">
        <v>3</v>
      </c>
    </row>
    <row r="100" spans="1:14" ht="12.75">
      <c r="A100" s="21" t="s">
        <v>146</v>
      </c>
      <c r="B100" s="12">
        <f t="shared" si="2"/>
        <v>269544</v>
      </c>
      <c r="C100" s="20">
        <f aca="true" t="shared" si="5" ref="C100:N100">SUM(C101:C107)</f>
        <v>23012</v>
      </c>
      <c r="D100" s="20">
        <f t="shared" si="5"/>
        <v>24493</v>
      </c>
      <c r="E100" s="20">
        <f t="shared" si="5"/>
        <v>26970</v>
      </c>
      <c r="F100" s="20">
        <f t="shared" si="5"/>
        <v>24363</v>
      </c>
      <c r="G100" s="20">
        <f t="shared" si="5"/>
        <v>19007</v>
      </c>
      <c r="H100" s="20">
        <f t="shared" si="5"/>
        <v>18453</v>
      </c>
      <c r="I100" s="20">
        <f t="shared" si="5"/>
        <v>17220</v>
      </c>
      <c r="J100" s="20">
        <f t="shared" si="5"/>
        <v>18556</v>
      </c>
      <c r="K100" s="20">
        <f t="shared" si="5"/>
        <v>18784</v>
      </c>
      <c r="L100" s="20">
        <f t="shared" si="5"/>
        <v>25406</v>
      </c>
      <c r="M100" s="20">
        <f t="shared" si="5"/>
        <v>24656</v>
      </c>
      <c r="N100" s="20">
        <f t="shared" si="5"/>
        <v>28624</v>
      </c>
    </row>
    <row r="101" spans="1:14" ht="12.75">
      <c r="A101" s="52" t="s">
        <v>147</v>
      </c>
      <c r="B101" s="12">
        <f>SUM(C101:N101)</f>
        <v>4598</v>
      </c>
      <c r="C101" s="45">
        <v>399</v>
      </c>
      <c r="D101" s="44">
        <v>430</v>
      </c>
      <c r="E101" s="20">
        <v>351</v>
      </c>
      <c r="F101" s="20">
        <v>308</v>
      </c>
      <c r="G101" s="20">
        <v>338</v>
      </c>
      <c r="H101" s="20">
        <v>383</v>
      </c>
      <c r="I101" s="20">
        <v>385</v>
      </c>
      <c r="J101" s="20">
        <v>428</v>
      </c>
      <c r="K101" s="20">
        <v>429</v>
      </c>
      <c r="L101" s="20">
        <v>338</v>
      </c>
      <c r="M101" s="13">
        <v>415</v>
      </c>
      <c r="N101" s="13">
        <v>394</v>
      </c>
    </row>
    <row r="102" spans="1:14" ht="12.75">
      <c r="A102" s="52" t="s">
        <v>148</v>
      </c>
      <c r="B102" s="12">
        <f t="shared" si="2"/>
        <v>1833</v>
      </c>
      <c r="C102" s="44">
        <v>174</v>
      </c>
      <c r="D102" s="44">
        <v>196</v>
      </c>
      <c r="E102" s="20">
        <v>149</v>
      </c>
      <c r="F102" s="20">
        <v>173</v>
      </c>
      <c r="G102" s="20">
        <v>134</v>
      </c>
      <c r="H102" s="20">
        <v>122</v>
      </c>
      <c r="I102" s="20">
        <v>124</v>
      </c>
      <c r="J102" s="20">
        <v>156</v>
      </c>
      <c r="K102" s="20">
        <v>142</v>
      </c>
      <c r="L102" s="20">
        <v>133</v>
      </c>
      <c r="M102" s="13">
        <v>176</v>
      </c>
      <c r="N102" s="13">
        <v>154</v>
      </c>
    </row>
    <row r="103" spans="1:14" ht="12.75">
      <c r="A103" s="52" t="s">
        <v>4</v>
      </c>
      <c r="B103" s="12">
        <f t="shared" si="2"/>
        <v>4606</v>
      </c>
      <c r="C103" s="45">
        <v>397</v>
      </c>
      <c r="D103" s="44">
        <v>439</v>
      </c>
      <c r="E103" s="20">
        <v>350</v>
      </c>
      <c r="F103" s="20">
        <v>345</v>
      </c>
      <c r="G103" s="20">
        <v>365</v>
      </c>
      <c r="H103" s="20">
        <v>401</v>
      </c>
      <c r="I103" s="20">
        <v>394</v>
      </c>
      <c r="J103" s="20">
        <v>387</v>
      </c>
      <c r="K103" s="20">
        <v>404</v>
      </c>
      <c r="L103" s="20">
        <v>377</v>
      </c>
      <c r="M103" s="13">
        <v>406</v>
      </c>
      <c r="N103" s="13">
        <v>341</v>
      </c>
    </row>
    <row r="104" spans="1:14" ht="12.75">
      <c r="A104" s="52" t="s">
        <v>149</v>
      </c>
      <c r="B104" s="12">
        <f t="shared" si="2"/>
        <v>11816</v>
      </c>
      <c r="C104" s="45">
        <v>848</v>
      </c>
      <c r="D104" s="44">
        <v>997</v>
      </c>
      <c r="E104" s="20">
        <v>1206</v>
      </c>
      <c r="F104" s="20">
        <v>1030</v>
      </c>
      <c r="G104" s="20">
        <v>888</v>
      </c>
      <c r="H104" s="20">
        <v>976</v>
      </c>
      <c r="I104" s="20">
        <v>971</v>
      </c>
      <c r="J104" s="20">
        <v>996</v>
      </c>
      <c r="K104" s="20">
        <v>964</v>
      </c>
      <c r="L104" s="20">
        <v>1051</v>
      </c>
      <c r="M104" s="13">
        <v>865</v>
      </c>
      <c r="N104" s="13">
        <v>1024</v>
      </c>
    </row>
    <row r="105" spans="1:14" ht="12.75">
      <c r="A105" s="52" t="s">
        <v>2</v>
      </c>
      <c r="B105" s="12">
        <f>SUM(C105:N105)</f>
        <v>7120</v>
      </c>
      <c r="C105" s="44">
        <v>586</v>
      </c>
      <c r="D105" s="44">
        <v>589</v>
      </c>
      <c r="E105" s="20">
        <v>743</v>
      </c>
      <c r="F105" s="20">
        <v>636</v>
      </c>
      <c r="G105" s="20">
        <v>595</v>
      </c>
      <c r="H105" s="20">
        <v>691</v>
      </c>
      <c r="I105" s="20">
        <v>619</v>
      </c>
      <c r="J105" s="20">
        <v>419</v>
      </c>
      <c r="K105" s="20">
        <v>526</v>
      </c>
      <c r="L105" s="20">
        <v>558</v>
      </c>
      <c r="M105" s="13">
        <v>610</v>
      </c>
      <c r="N105" s="13">
        <v>548</v>
      </c>
    </row>
    <row r="106" spans="1:14" ht="12.75">
      <c r="A106" s="52" t="s">
        <v>174</v>
      </c>
      <c r="B106" s="12">
        <f t="shared" si="2"/>
        <v>23714</v>
      </c>
      <c r="C106" s="44">
        <v>1812</v>
      </c>
      <c r="D106" s="44">
        <v>1731</v>
      </c>
      <c r="E106" s="20">
        <v>1441</v>
      </c>
      <c r="F106" s="20">
        <v>2010</v>
      </c>
      <c r="G106" s="20">
        <v>1784</v>
      </c>
      <c r="H106" s="20">
        <v>1321</v>
      </c>
      <c r="I106" s="20">
        <v>1532</v>
      </c>
      <c r="J106" s="20">
        <v>1670</v>
      </c>
      <c r="K106" s="20">
        <v>1682</v>
      </c>
      <c r="L106" s="20">
        <v>2143</v>
      </c>
      <c r="M106" s="13">
        <v>3741</v>
      </c>
      <c r="N106" s="13">
        <v>2847</v>
      </c>
    </row>
    <row r="107" spans="1:14" ht="12.75">
      <c r="A107" s="52" t="s">
        <v>151</v>
      </c>
      <c r="B107" s="12">
        <f t="shared" si="2"/>
        <v>215857</v>
      </c>
      <c r="C107" s="45">
        <v>18796</v>
      </c>
      <c r="D107" s="44">
        <v>20111</v>
      </c>
      <c r="E107" s="20">
        <v>22730</v>
      </c>
      <c r="F107" s="20">
        <v>19861</v>
      </c>
      <c r="G107" s="20">
        <v>14903</v>
      </c>
      <c r="H107" s="20">
        <v>14559</v>
      </c>
      <c r="I107" s="20">
        <v>13195</v>
      </c>
      <c r="J107" s="20">
        <v>14500</v>
      </c>
      <c r="K107" s="20">
        <v>14637</v>
      </c>
      <c r="L107" s="20">
        <v>20806</v>
      </c>
      <c r="M107" s="12">
        <v>18443</v>
      </c>
      <c r="N107" s="12">
        <v>23316</v>
      </c>
    </row>
    <row r="108" spans="1:14" ht="12.75">
      <c r="A108" s="27" t="s">
        <v>27</v>
      </c>
      <c r="B108" s="12">
        <f>SUM(C108:N108)</f>
        <v>12789</v>
      </c>
      <c r="C108" s="20">
        <f>SUM(C109:C110)</f>
        <v>1292</v>
      </c>
      <c r="D108" s="20">
        <f aca="true" t="shared" si="6" ref="D108:N108">SUM(D109:D110)</f>
        <v>1111</v>
      </c>
      <c r="E108" s="20">
        <f t="shared" si="6"/>
        <v>1031</v>
      </c>
      <c r="F108" s="20">
        <f t="shared" si="6"/>
        <v>939</v>
      </c>
      <c r="G108" s="20">
        <f t="shared" si="6"/>
        <v>928</v>
      </c>
      <c r="H108" s="20">
        <f t="shared" si="6"/>
        <v>954</v>
      </c>
      <c r="I108" s="20">
        <f t="shared" si="6"/>
        <v>1046</v>
      </c>
      <c r="J108" s="20">
        <f t="shared" si="6"/>
        <v>1038</v>
      </c>
      <c r="K108" s="20">
        <f t="shared" si="6"/>
        <v>1063</v>
      </c>
      <c r="L108" s="20">
        <f t="shared" si="6"/>
        <v>1038</v>
      </c>
      <c r="M108" s="20">
        <f t="shared" si="6"/>
        <v>1203</v>
      </c>
      <c r="N108" s="20">
        <f t="shared" si="6"/>
        <v>1146</v>
      </c>
    </row>
    <row r="109" spans="1:14" ht="12.75">
      <c r="A109" s="21" t="s">
        <v>152</v>
      </c>
      <c r="B109" s="12">
        <f>SUM(C109:N109)</f>
        <v>4496</v>
      </c>
      <c r="C109" s="44">
        <v>449</v>
      </c>
      <c r="D109" s="44">
        <v>447</v>
      </c>
      <c r="E109" s="20">
        <v>537</v>
      </c>
      <c r="F109" s="20">
        <v>341</v>
      </c>
      <c r="G109" s="20">
        <v>301</v>
      </c>
      <c r="H109" s="20">
        <v>322</v>
      </c>
      <c r="I109" s="20">
        <v>350</v>
      </c>
      <c r="J109" s="20">
        <v>325</v>
      </c>
      <c r="K109" s="20">
        <v>329</v>
      </c>
      <c r="L109" s="20">
        <v>443</v>
      </c>
      <c r="M109" s="12">
        <v>343</v>
      </c>
      <c r="N109" s="12">
        <v>309</v>
      </c>
    </row>
    <row r="110" spans="1:14" ht="12.75">
      <c r="A110" s="53" t="s">
        <v>29</v>
      </c>
      <c r="B110" s="14">
        <f>SUM(C110:N110)</f>
        <v>8293</v>
      </c>
      <c r="C110" s="46">
        <v>843</v>
      </c>
      <c r="D110" s="47">
        <v>664</v>
      </c>
      <c r="E110" s="28">
        <v>494</v>
      </c>
      <c r="F110" s="28">
        <v>598</v>
      </c>
      <c r="G110" s="28">
        <v>627</v>
      </c>
      <c r="H110" s="28">
        <v>632</v>
      </c>
      <c r="I110" s="28">
        <v>696</v>
      </c>
      <c r="J110" s="28">
        <v>713</v>
      </c>
      <c r="K110" s="28">
        <v>734</v>
      </c>
      <c r="L110" s="28">
        <v>595</v>
      </c>
      <c r="M110" s="14">
        <v>860</v>
      </c>
      <c r="N110" s="14">
        <v>837</v>
      </c>
    </row>
    <row r="111" spans="1:4" ht="12.75">
      <c r="A111" s="1"/>
      <c r="D111" s="19"/>
    </row>
    <row r="112" spans="1:4" ht="12.75">
      <c r="A112" s="2" t="s">
        <v>162</v>
      </c>
      <c r="D112" s="19"/>
    </row>
    <row r="113" spans="3:4" ht="12.75">
      <c r="C113" s="16"/>
      <c r="D113" s="13"/>
    </row>
    <row r="116" spans="1:2" ht="15.75">
      <c r="A116" s="4" t="s">
        <v>58</v>
      </c>
      <c r="B116" s="5"/>
    </row>
    <row r="117" spans="1:2" ht="12.75" customHeight="1">
      <c r="A117" s="6"/>
      <c r="B117" s="7">
        <v>1927</v>
      </c>
    </row>
    <row r="118" spans="1:2" ht="12.75" customHeight="1">
      <c r="A118" s="8"/>
      <c r="B118" s="9"/>
    </row>
    <row r="119" spans="1:2" ht="12.75">
      <c r="A119" s="10" t="s">
        <v>0</v>
      </c>
      <c r="B119" s="11">
        <f>SUM(B120:B131)</f>
        <v>583</v>
      </c>
    </row>
    <row r="120" spans="1:2" ht="12.75">
      <c r="A120" s="27" t="s">
        <v>59</v>
      </c>
      <c r="B120" s="11">
        <v>53</v>
      </c>
    </row>
    <row r="121" spans="1:2" ht="12.75">
      <c r="A121" s="27" t="s">
        <v>60</v>
      </c>
      <c r="B121" s="16">
        <v>34</v>
      </c>
    </row>
    <row r="122" spans="1:2" ht="12.75">
      <c r="A122" s="27" t="s">
        <v>61</v>
      </c>
      <c r="B122" s="16">
        <v>68</v>
      </c>
    </row>
    <row r="123" spans="1:2" ht="12.75">
      <c r="A123" s="27" t="s">
        <v>62</v>
      </c>
      <c r="B123" s="16">
        <v>45</v>
      </c>
    </row>
    <row r="124" spans="1:2" ht="12.75">
      <c r="A124" s="27" t="s">
        <v>63</v>
      </c>
      <c r="B124" s="16">
        <v>39</v>
      </c>
    </row>
    <row r="125" spans="1:2" ht="12.75">
      <c r="A125" s="27" t="s">
        <v>64</v>
      </c>
      <c r="B125" s="16">
        <v>56</v>
      </c>
    </row>
    <row r="126" spans="1:2" ht="12.75">
      <c r="A126" s="27" t="s">
        <v>65</v>
      </c>
      <c r="B126" s="16">
        <v>31</v>
      </c>
    </row>
    <row r="127" spans="1:2" ht="12.75">
      <c r="A127" s="27" t="s">
        <v>66</v>
      </c>
      <c r="B127" s="16">
        <v>23</v>
      </c>
    </row>
    <row r="128" spans="1:2" ht="12.75">
      <c r="A128" s="27" t="s">
        <v>67</v>
      </c>
      <c r="B128" s="16">
        <v>25</v>
      </c>
    </row>
    <row r="129" spans="1:2" ht="12.75">
      <c r="A129" s="27" t="s">
        <v>68</v>
      </c>
      <c r="B129" s="16">
        <v>77</v>
      </c>
    </row>
    <row r="130" spans="1:2" ht="12.75">
      <c r="A130" s="27" t="s">
        <v>69</v>
      </c>
      <c r="B130" s="16">
        <v>37</v>
      </c>
    </row>
    <row r="131" spans="1:2" ht="12.75">
      <c r="A131" s="31" t="s">
        <v>70</v>
      </c>
      <c r="B131" s="22">
        <v>95</v>
      </c>
    </row>
    <row r="132" spans="1:2" ht="12.75">
      <c r="A132" s="1"/>
      <c r="B132" s="13"/>
    </row>
    <row r="133" spans="1:2" ht="12.75">
      <c r="A133" s="2" t="s">
        <v>188</v>
      </c>
      <c r="B133" s="13"/>
    </row>
    <row r="137" spans="1:2" ht="15.75">
      <c r="A137" s="4" t="s">
        <v>98</v>
      </c>
      <c r="B137" s="5"/>
    </row>
    <row r="138" spans="1:2" ht="12.75" customHeight="1">
      <c r="A138" s="6"/>
      <c r="B138" s="7">
        <v>1927</v>
      </c>
    </row>
    <row r="139" spans="1:2" ht="12.75" customHeight="1">
      <c r="A139" s="8"/>
      <c r="B139" s="9"/>
    </row>
    <row r="140" spans="1:2" ht="12.75">
      <c r="A140" s="10" t="s">
        <v>0</v>
      </c>
      <c r="B140" s="11">
        <f>SUM(B141:B185)-B169</f>
        <v>471</v>
      </c>
    </row>
    <row r="141" spans="1:2" ht="12.75">
      <c r="A141" s="27" t="s">
        <v>80</v>
      </c>
      <c r="B141" s="11">
        <v>12</v>
      </c>
    </row>
    <row r="142" spans="1:2" ht="12.75">
      <c r="A142" s="27" t="s">
        <v>37</v>
      </c>
      <c r="B142" s="11">
        <v>21</v>
      </c>
    </row>
    <row r="143" spans="1:2" ht="12.75">
      <c r="A143" s="27" t="s">
        <v>81</v>
      </c>
      <c r="B143" s="11">
        <v>3</v>
      </c>
    </row>
    <row r="144" spans="1:2" ht="12.75">
      <c r="A144" s="27" t="s">
        <v>201</v>
      </c>
      <c r="B144" s="11">
        <v>12</v>
      </c>
    </row>
    <row r="145" spans="1:2" ht="12.75">
      <c r="A145" s="27" t="s">
        <v>82</v>
      </c>
      <c r="B145" s="11">
        <v>8</v>
      </c>
    </row>
    <row r="146" spans="1:2" ht="12.75">
      <c r="A146" s="27" t="s">
        <v>202</v>
      </c>
      <c r="B146" s="11">
        <v>2</v>
      </c>
    </row>
    <row r="147" spans="1:2" ht="12.75">
      <c r="A147" s="27" t="s">
        <v>203</v>
      </c>
      <c r="B147" s="11">
        <v>6</v>
      </c>
    </row>
    <row r="148" spans="1:2" ht="12.75">
      <c r="A148" s="27" t="s">
        <v>204</v>
      </c>
      <c r="B148" s="11">
        <v>15</v>
      </c>
    </row>
    <row r="149" spans="1:2" ht="12.75">
      <c r="A149" s="27" t="s">
        <v>205</v>
      </c>
      <c r="B149" s="11">
        <v>9</v>
      </c>
    </row>
    <row r="150" spans="1:2" ht="12.75">
      <c r="A150" s="27" t="s">
        <v>206</v>
      </c>
      <c r="B150" s="11">
        <v>8</v>
      </c>
    </row>
    <row r="151" spans="1:2" ht="12.75">
      <c r="A151" s="27" t="s">
        <v>207</v>
      </c>
      <c r="B151" s="11">
        <v>7</v>
      </c>
    </row>
    <row r="152" spans="1:2" ht="12.75">
      <c r="A152" s="27" t="s">
        <v>83</v>
      </c>
      <c r="B152" s="11">
        <v>49</v>
      </c>
    </row>
    <row r="153" spans="1:2" ht="12.75">
      <c r="A153" s="27" t="s">
        <v>208</v>
      </c>
      <c r="B153" s="11">
        <v>13</v>
      </c>
    </row>
    <row r="154" spans="1:2" ht="12.75">
      <c r="A154" s="27" t="s">
        <v>38</v>
      </c>
      <c r="B154" s="11">
        <v>17</v>
      </c>
    </row>
    <row r="155" spans="1:2" ht="12.75">
      <c r="A155" s="27" t="s">
        <v>84</v>
      </c>
      <c r="B155" s="11">
        <v>7</v>
      </c>
    </row>
    <row r="156" spans="1:2" ht="12.75">
      <c r="A156" s="27" t="s">
        <v>85</v>
      </c>
      <c r="B156" s="11">
        <v>33</v>
      </c>
    </row>
    <row r="157" spans="1:2" ht="12.75">
      <c r="A157" s="27" t="s">
        <v>86</v>
      </c>
      <c r="B157" s="11">
        <v>10</v>
      </c>
    </row>
    <row r="158" spans="1:2" ht="12.75">
      <c r="A158" s="27" t="s">
        <v>209</v>
      </c>
      <c r="B158" s="11">
        <v>44</v>
      </c>
    </row>
    <row r="159" spans="1:2" ht="12.75">
      <c r="A159" s="27" t="s">
        <v>210</v>
      </c>
      <c r="B159" s="11">
        <v>3</v>
      </c>
    </row>
    <row r="160" spans="1:2" ht="12.75">
      <c r="A160" s="27" t="s">
        <v>211</v>
      </c>
      <c r="B160" s="11">
        <v>5</v>
      </c>
    </row>
    <row r="161" spans="1:2" ht="12.75">
      <c r="A161" s="27" t="s">
        <v>87</v>
      </c>
      <c r="B161" s="11">
        <v>20</v>
      </c>
    </row>
    <row r="162" spans="1:2" ht="12.75">
      <c r="A162" s="27" t="s">
        <v>88</v>
      </c>
      <c r="B162" s="11">
        <v>13</v>
      </c>
    </row>
    <row r="163" spans="1:2" ht="12.75">
      <c r="A163" s="27" t="s">
        <v>89</v>
      </c>
      <c r="B163" s="11">
        <v>21</v>
      </c>
    </row>
    <row r="164" spans="1:2" ht="12.75">
      <c r="A164" s="27" t="s">
        <v>212</v>
      </c>
      <c r="B164" s="11">
        <v>14</v>
      </c>
    </row>
    <row r="165" spans="1:2" ht="12.75">
      <c r="A165" s="27" t="s">
        <v>39</v>
      </c>
      <c r="B165" s="11">
        <v>3</v>
      </c>
    </row>
    <row r="166" spans="1:2" ht="12.75">
      <c r="A166" s="27" t="s">
        <v>90</v>
      </c>
      <c r="B166" s="11">
        <v>19</v>
      </c>
    </row>
    <row r="167" spans="1:2" ht="12.75">
      <c r="A167" s="27" t="s">
        <v>40</v>
      </c>
      <c r="B167" s="11">
        <v>2</v>
      </c>
    </row>
    <row r="168" spans="1:2" ht="12.75">
      <c r="A168" s="27" t="s">
        <v>41</v>
      </c>
      <c r="B168" s="11">
        <v>1</v>
      </c>
    </row>
    <row r="169" spans="1:2" ht="12.75">
      <c r="A169" s="27" t="s">
        <v>6</v>
      </c>
      <c r="B169" s="11"/>
    </row>
    <row r="170" spans="1:2" ht="12.75">
      <c r="A170" s="21" t="s">
        <v>42</v>
      </c>
      <c r="B170" s="11">
        <v>3</v>
      </c>
    </row>
    <row r="171" spans="1:2" ht="12.75">
      <c r="A171" s="21" t="s">
        <v>91</v>
      </c>
      <c r="B171" s="11">
        <v>2</v>
      </c>
    </row>
    <row r="172" spans="1:2" ht="12.75">
      <c r="A172" s="21" t="s">
        <v>43</v>
      </c>
      <c r="B172" s="48">
        <v>1</v>
      </c>
    </row>
    <row r="173" spans="1:2" ht="12.75">
      <c r="A173" s="21" t="s">
        <v>92</v>
      </c>
      <c r="B173" s="48" t="s">
        <v>1</v>
      </c>
    </row>
    <row r="174" spans="1:2" ht="12.75">
      <c r="A174" s="21" t="s">
        <v>213</v>
      </c>
      <c r="B174" s="48" t="s">
        <v>1</v>
      </c>
    </row>
    <row r="175" spans="1:2" ht="12.75">
      <c r="A175" s="21" t="s">
        <v>44</v>
      </c>
      <c r="B175" s="11">
        <v>1</v>
      </c>
    </row>
    <row r="176" spans="1:2" ht="12.75">
      <c r="A176" s="21" t="s">
        <v>45</v>
      </c>
      <c r="B176" s="11">
        <v>5</v>
      </c>
    </row>
    <row r="177" spans="1:2" ht="12.75">
      <c r="A177" s="21" t="s">
        <v>93</v>
      </c>
      <c r="B177" s="48" t="s">
        <v>1</v>
      </c>
    </row>
    <row r="178" spans="1:2" ht="12.75">
      <c r="A178" s="21" t="s">
        <v>94</v>
      </c>
      <c r="B178" s="48" t="s">
        <v>1</v>
      </c>
    </row>
    <row r="179" spans="1:2" ht="12.75">
      <c r="A179" s="21" t="s">
        <v>95</v>
      </c>
      <c r="B179" s="48" t="s">
        <v>1</v>
      </c>
    </row>
    <row r="180" spans="1:2" ht="12.75">
      <c r="A180" s="21" t="s">
        <v>46</v>
      </c>
      <c r="B180" s="11">
        <v>2</v>
      </c>
    </row>
    <row r="181" spans="1:2" ht="12.75">
      <c r="A181" s="21" t="s">
        <v>47</v>
      </c>
      <c r="B181" s="48" t="s">
        <v>1</v>
      </c>
    </row>
    <row r="182" spans="1:2" ht="12.75">
      <c r="A182" s="21" t="s">
        <v>214</v>
      </c>
      <c r="B182" s="11">
        <v>1</v>
      </c>
    </row>
    <row r="183" spans="1:2" ht="12.75">
      <c r="A183" s="27" t="s">
        <v>96</v>
      </c>
      <c r="B183" s="11">
        <v>24</v>
      </c>
    </row>
    <row r="184" spans="1:2" ht="12.75">
      <c r="A184" s="27" t="s">
        <v>97</v>
      </c>
      <c r="B184" s="20">
        <v>51</v>
      </c>
    </row>
    <row r="185" spans="1:2" ht="12.75">
      <c r="A185" s="31" t="s">
        <v>215</v>
      </c>
      <c r="B185" s="28">
        <v>4</v>
      </c>
    </row>
    <row r="186" spans="1:2" ht="12.75">
      <c r="A186" s="10"/>
      <c r="B186" s="11"/>
    </row>
    <row r="187" spans="1:2" ht="12.75">
      <c r="A187" s="2" t="s">
        <v>197</v>
      </c>
      <c r="B187" s="13"/>
    </row>
    <row r="191" spans="1:2" ht="15.75">
      <c r="A191" s="4" t="s">
        <v>216</v>
      </c>
      <c r="B191" s="5"/>
    </row>
    <row r="192" spans="1:2" ht="12.75" customHeight="1">
      <c r="A192" s="6"/>
      <c r="B192" s="7">
        <v>1927</v>
      </c>
    </row>
    <row r="193" spans="1:2" ht="12.75" customHeight="1">
      <c r="A193" s="8"/>
      <c r="B193" s="9"/>
    </row>
    <row r="194" spans="1:2" ht="12.75">
      <c r="A194" s="10" t="s">
        <v>0</v>
      </c>
      <c r="B194" s="11">
        <f>SUM(B195:B205)</f>
        <v>471</v>
      </c>
    </row>
    <row r="195" spans="1:2" ht="12.75">
      <c r="A195" s="27" t="s">
        <v>7</v>
      </c>
      <c r="B195" s="11">
        <v>28</v>
      </c>
    </row>
    <row r="196" spans="1:2" ht="12.75">
      <c r="A196" s="27" t="s">
        <v>48</v>
      </c>
      <c r="B196" s="11">
        <v>1</v>
      </c>
    </row>
    <row r="197" spans="1:2" ht="12.75">
      <c r="A197" s="27" t="s">
        <v>49</v>
      </c>
      <c r="B197" s="11">
        <v>4</v>
      </c>
    </row>
    <row r="198" spans="1:2" ht="12.75">
      <c r="A198" s="27" t="s">
        <v>8</v>
      </c>
      <c r="B198" s="11">
        <v>84</v>
      </c>
    </row>
    <row r="199" spans="1:2" ht="12.75">
      <c r="A199" s="27" t="s">
        <v>50</v>
      </c>
      <c r="B199" s="11">
        <v>18</v>
      </c>
    </row>
    <row r="200" spans="1:2" ht="12.75">
      <c r="A200" s="27" t="s">
        <v>51</v>
      </c>
      <c r="B200" s="11">
        <v>74</v>
      </c>
    </row>
    <row r="201" spans="1:2" ht="12.75">
      <c r="A201" s="27" t="s">
        <v>9</v>
      </c>
      <c r="B201" s="11">
        <v>192</v>
      </c>
    </row>
    <row r="202" spans="1:2" ht="12.75">
      <c r="A202" s="27" t="s">
        <v>79</v>
      </c>
      <c r="B202" s="11">
        <v>47</v>
      </c>
    </row>
    <row r="203" spans="1:2" ht="12.75">
      <c r="A203" s="27" t="s">
        <v>52</v>
      </c>
      <c r="B203" s="11">
        <v>6</v>
      </c>
    </row>
    <row r="204" spans="1:2" ht="12.75">
      <c r="A204" s="27" t="s">
        <v>217</v>
      </c>
      <c r="B204" s="11">
        <v>11</v>
      </c>
    </row>
    <row r="205" spans="1:2" ht="12.75">
      <c r="A205" s="31" t="s">
        <v>99</v>
      </c>
      <c r="B205" s="28">
        <v>6</v>
      </c>
    </row>
    <row r="206" spans="1:2" ht="12.75">
      <c r="A206" s="10"/>
      <c r="B206" s="11"/>
    </row>
    <row r="207" spans="1:2" ht="12.75">
      <c r="A207" s="2" t="s">
        <v>197</v>
      </c>
      <c r="B207" s="13"/>
    </row>
    <row r="211" spans="1:2" ht="34.5" customHeight="1">
      <c r="A211" s="59" t="s">
        <v>218</v>
      </c>
      <c r="B211" s="5"/>
    </row>
    <row r="212" spans="1:2" ht="12.75" customHeight="1">
      <c r="A212" s="6"/>
      <c r="B212" s="7">
        <v>1927</v>
      </c>
    </row>
    <row r="213" spans="1:2" ht="12.75" customHeight="1">
      <c r="A213" s="8"/>
      <c r="B213" s="9"/>
    </row>
    <row r="214" spans="1:2" ht="12.75">
      <c r="A214" s="10" t="s">
        <v>0</v>
      </c>
      <c r="B214" s="11">
        <f>SUM(B215:B217)+SUM(B220)+SUM(B225)+SUM(B230:B231)</f>
        <v>7</v>
      </c>
    </row>
    <row r="215" spans="1:2" ht="12.75">
      <c r="A215" s="27" t="s">
        <v>219</v>
      </c>
      <c r="B215" s="11">
        <v>1</v>
      </c>
    </row>
    <row r="216" spans="1:2" ht="12.75">
      <c r="A216" s="27" t="s">
        <v>220</v>
      </c>
      <c r="B216" s="48" t="s">
        <v>1</v>
      </c>
    </row>
    <row r="217" spans="1:2" ht="12.75">
      <c r="A217" s="27" t="s">
        <v>221</v>
      </c>
      <c r="B217" s="11">
        <f>SUM(B218:B219)</f>
        <v>3</v>
      </c>
    </row>
    <row r="218" spans="1:2" ht="12.75">
      <c r="A218" s="21" t="s">
        <v>143</v>
      </c>
      <c r="B218" s="48" t="s">
        <v>1</v>
      </c>
    </row>
    <row r="219" spans="1:2" ht="12.75">
      <c r="A219" s="21" t="s">
        <v>140</v>
      </c>
      <c r="B219" s="11">
        <v>3</v>
      </c>
    </row>
    <row r="220" spans="1:2" ht="12.75">
      <c r="A220" s="27" t="s">
        <v>222</v>
      </c>
      <c r="B220" s="11">
        <f>SUM(B221:B224)</f>
        <v>0</v>
      </c>
    </row>
    <row r="221" spans="1:2" ht="12.75">
      <c r="A221" s="21" t="s">
        <v>223</v>
      </c>
      <c r="B221" s="48" t="s">
        <v>1</v>
      </c>
    </row>
    <row r="222" spans="1:2" ht="12.75">
      <c r="A222" s="21" t="s">
        <v>224</v>
      </c>
      <c r="B222" s="48" t="s">
        <v>1</v>
      </c>
    </row>
    <row r="223" spans="1:2" ht="12.75">
      <c r="A223" s="21" t="s">
        <v>225</v>
      </c>
      <c r="B223" s="48" t="s">
        <v>1</v>
      </c>
    </row>
    <row r="224" spans="1:2" ht="12.75">
      <c r="A224" s="21" t="s">
        <v>226</v>
      </c>
      <c r="B224" s="48" t="s">
        <v>1</v>
      </c>
    </row>
    <row r="225" spans="1:2" ht="12.75">
      <c r="A225" s="27" t="s">
        <v>227</v>
      </c>
      <c r="B225" s="11">
        <f>SUM(B226:B229)</f>
        <v>0</v>
      </c>
    </row>
    <row r="226" spans="1:2" ht="12.75">
      <c r="A226" s="21" t="s">
        <v>223</v>
      </c>
      <c r="B226" s="48" t="s">
        <v>1</v>
      </c>
    </row>
    <row r="227" spans="1:2" ht="12.75">
      <c r="A227" s="21" t="s">
        <v>224</v>
      </c>
      <c r="B227" s="48" t="s">
        <v>1</v>
      </c>
    </row>
    <row r="228" spans="1:2" ht="12.75">
      <c r="A228" s="21" t="s">
        <v>225</v>
      </c>
      <c r="B228" s="48" t="s">
        <v>1</v>
      </c>
    </row>
    <row r="229" spans="1:2" ht="12.75">
      <c r="A229" s="21" t="s">
        <v>226</v>
      </c>
      <c r="B229" s="48" t="s">
        <v>1</v>
      </c>
    </row>
    <row r="230" spans="1:2" ht="12.75">
      <c r="A230" s="27" t="s">
        <v>228</v>
      </c>
      <c r="B230" s="48" t="s">
        <v>1</v>
      </c>
    </row>
    <row r="231" spans="1:2" ht="12.75">
      <c r="A231" s="31" t="s">
        <v>229</v>
      </c>
      <c r="B231" s="28">
        <v>3</v>
      </c>
    </row>
    <row r="232" spans="1:2" ht="12.75">
      <c r="A232" s="10"/>
      <c r="B232" s="11"/>
    </row>
    <row r="233" spans="1:2" ht="12.75">
      <c r="A233" s="2" t="s">
        <v>197</v>
      </c>
      <c r="B233" s="13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O134"/>
  <sheetViews>
    <sheetView zoomScalePageLayoutView="0" workbookViewId="0" topLeftCell="A1">
      <selection activeCell="A1" sqref="A1"/>
    </sheetView>
  </sheetViews>
  <sheetFormatPr defaultColWidth="13.28125" defaultRowHeight="12.75"/>
  <cols>
    <col min="1" max="1" width="75.7109375" style="16" customWidth="1"/>
    <col min="2" max="2" width="13.28125" style="16" customWidth="1"/>
    <col min="3" max="3" width="13.28125" style="13" customWidth="1"/>
    <col min="4" max="16384" width="13.28125" style="16" customWidth="1"/>
  </cols>
  <sheetData>
    <row r="1" ht="12.75"/>
    <row r="2" ht="12.75"/>
    <row r="3" ht="12.75"/>
    <row r="6" spans="1:4" ht="18">
      <c r="A6" s="15" t="s">
        <v>111</v>
      </c>
      <c r="B6" s="15"/>
      <c r="C6" s="33"/>
      <c r="D6" s="34"/>
    </row>
    <row r="7" spans="1:4" ht="18">
      <c r="A7" s="15"/>
      <c r="B7" s="15"/>
      <c r="C7" s="34"/>
      <c r="D7" s="34"/>
    </row>
    <row r="8" spans="1:9" ht="18.75" thickBot="1">
      <c r="A8" s="17" t="s">
        <v>5</v>
      </c>
      <c r="B8" s="17"/>
      <c r="C8" s="17"/>
      <c r="D8" s="17"/>
      <c r="E8" s="17"/>
      <c r="F8" s="17"/>
      <c r="G8" s="17"/>
      <c r="H8" s="17"/>
      <c r="I8" s="17"/>
    </row>
    <row r="9" spans="1:3" ht="12.75" customHeight="1">
      <c r="A9" s="15"/>
      <c r="B9" s="15"/>
      <c r="C9" s="16"/>
    </row>
    <row r="10" spans="1:3" ht="12.75" customHeight="1">
      <c r="A10" s="15"/>
      <c r="B10" s="15"/>
      <c r="C10" s="16"/>
    </row>
    <row r="11" spans="1:3" ht="12.75" customHeight="1">
      <c r="A11" s="15"/>
      <c r="B11" s="15"/>
      <c r="C11" s="12"/>
    </row>
    <row r="12" spans="1:3" ht="18.75" customHeight="1">
      <c r="A12" s="4" t="s">
        <v>194</v>
      </c>
      <c r="B12" s="5"/>
      <c r="C12" s="5"/>
    </row>
    <row r="13" spans="1:9" ht="12.75" customHeight="1">
      <c r="A13" s="35"/>
      <c r="B13" s="36" t="s">
        <v>191</v>
      </c>
      <c r="C13" s="36" t="s">
        <v>102</v>
      </c>
      <c r="D13" s="54" t="s">
        <v>193</v>
      </c>
      <c r="E13" s="37"/>
      <c r="F13" s="37"/>
      <c r="G13" s="37"/>
      <c r="H13" s="37"/>
      <c r="I13" s="38"/>
    </row>
    <row r="14" spans="1:9" s="19" customFormat="1" ht="28.5" customHeight="1">
      <c r="A14" s="41"/>
      <c r="B14" s="42" t="s">
        <v>180</v>
      </c>
      <c r="C14" s="43" t="s">
        <v>192</v>
      </c>
      <c r="D14" s="26" t="s">
        <v>20</v>
      </c>
      <c r="E14" s="26" t="s">
        <v>21</v>
      </c>
      <c r="F14" s="26" t="s">
        <v>22</v>
      </c>
      <c r="G14" s="26" t="s">
        <v>23</v>
      </c>
      <c r="H14" s="26" t="s">
        <v>3</v>
      </c>
      <c r="I14" s="26" t="s">
        <v>24</v>
      </c>
    </row>
    <row r="15" spans="1:4" s="19" customFormat="1" ht="12.75" customHeight="1">
      <c r="A15" s="24"/>
      <c r="B15" s="25"/>
      <c r="C15" s="25"/>
      <c r="D15" s="23"/>
    </row>
    <row r="16" spans="1:9" s="19" customFormat="1" ht="12.75" customHeight="1">
      <c r="A16" s="25" t="s">
        <v>0</v>
      </c>
      <c r="B16" s="44">
        <f>SUM(B17:B39)</f>
        <v>464605</v>
      </c>
      <c r="C16" s="44">
        <f aca="true" t="shared" si="0" ref="C16:I16">SUM(C17:C39)</f>
        <v>496535</v>
      </c>
      <c r="D16" s="44">
        <f t="shared" si="0"/>
        <v>4892</v>
      </c>
      <c r="E16" s="44">
        <f t="shared" si="0"/>
        <v>44894</v>
      </c>
      <c r="F16" s="44">
        <f t="shared" si="0"/>
        <v>167300</v>
      </c>
      <c r="G16" s="44">
        <f t="shared" si="0"/>
        <v>166267</v>
      </c>
      <c r="H16" s="44">
        <f t="shared" si="0"/>
        <v>46771</v>
      </c>
      <c r="I16" s="44">
        <f t="shared" si="0"/>
        <v>66411</v>
      </c>
    </row>
    <row r="17" spans="1:9" s="19" customFormat="1" ht="12.75" customHeight="1">
      <c r="A17" s="27" t="s">
        <v>10</v>
      </c>
      <c r="B17" s="20">
        <v>65276</v>
      </c>
      <c r="C17" s="44">
        <f aca="true" t="shared" si="1" ref="C17:C39">SUM(D17:I17)</f>
        <v>65498</v>
      </c>
      <c r="D17" s="20" t="s">
        <v>1</v>
      </c>
      <c r="E17" s="20" t="s">
        <v>1</v>
      </c>
      <c r="F17" s="20">
        <v>64692</v>
      </c>
      <c r="G17" s="20" t="s">
        <v>1</v>
      </c>
      <c r="H17" s="20" t="s">
        <v>1</v>
      </c>
      <c r="I17" s="20">
        <v>806</v>
      </c>
    </row>
    <row r="18" spans="1:9" ht="12.75">
      <c r="A18" s="27" t="s">
        <v>11</v>
      </c>
      <c r="B18" s="44">
        <v>22560</v>
      </c>
      <c r="C18" s="44">
        <f t="shared" si="1"/>
        <v>36965</v>
      </c>
      <c r="D18" s="20">
        <v>118</v>
      </c>
      <c r="E18" s="20">
        <v>26487</v>
      </c>
      <c r="F18" s="20">
        <v>1024</v>
      </c>
      <c r="G18" s="20">
        <v>8065</v>
      </c>
      <c r="H18" s="20">
        <v>285</v>
      </c>
      <c r="I18" s="20">
        <v>986</v>
      </c>
    </row>
    <row r="19" spans="1:9" ht="12.75">
      <c r="A19" s="27" t="s">
        <v>12</v>
      </c>
      <c r="B19" s="44">
        <v>105777</v>
      </c>
      <c r="C19" s="44">
        <f t="shared" si="1"/>
        <v>108155</v>
      </c>
      <c r="D19" s="20">
        <v>1038</v>
      </c>
      <c r="E19" s="20">
        <v>1740</v>
      </c>
      <c r="F19" s="20">
        <v>27828</v>
      </c>
      <c r="G19" s="20">
        <v>27981</v>
      </c>
      <c r="H19" s="20">
        <v>24610</v>
      </c>
      <c r="I19" s="20">
        <v>24958</v>
      </c>
    </row>
    <row r="20" spans="1:9" ht="12.75">
      <c r="A20" s="27" t="s">
        <v>76</v>
      </c>
      <c r="B20" s="20">
        <v>7647</v>
      </c>
      <c r="C20" s="44">
        <f t="shared" si="1"/>
        <v>9896</v>
      </c>
      <c r="D20" s="20" t="s">
        <v>1</v>
      </c>
      <c r="E20" s="20">
        <v>352</v>
      </c>
      <c r="F20" s="20">
        <v>8213</v>
      </c>
      <c r="G20" s="20">
        <v>656</v>
      </c>
      <c r="H20" s="20">
        <v>76</v>
      </c>
      <c r="I20" s="20">
        <v>599</v>
      </c>
    </row>
    <row r="21" spans="1:9" ht="12.75">
      <c r="A21" s="27" t="s">
        <v>55</v>
      </c>
      <c r="B21" s="44">
        <v>3986</v>
      </c>
      <c r="C21" s="44">
        <f t="shared" si="1"/>
        <v>4652</v>
      </c>
      <c r="D21" s="20" t="s">
        <v>1</v>
      </c>
      <c r="E21" s="20">
        <v>207</v>
      </c>
      <c r="F21" s="20">
        <v>3765</v>
      </c>
      <c r="G21" s="20">
        <v>178</v>
      </c>
      <c r="H21" s="20">
        <v>123</v>
      </c>
      <c r="I21" s="20">
        <v>379</v>
      </c>
    </row>
    <row r="22" spans="1:9" ht="12.75">
      <c r="A22" s="27" t="s">
        <v>56</v>
      </c>
      <c r="B22" s="44">
        <v>12271</v>
      </c>
      <c r="C22" s="44">
        <f t="shared" si="1"/>
        <v>12557</v>
      </c>
      <c r="D22" s="20" t="s">
        <v>1</v>
      </c>
      <c r="E22" s="20">
        <v>2995</v>
      </c>
      <c r="F22" s="20">
        <v>6965</v>
      </c>
      <c r="G22" s="20">
        <v>1535</v>
      </c>
      <c r="H22" s="20">
        <v>965</v>
      </c>
      <c r="I22" s="20">
        <v>97</v>
      </c>
    </row>
    <row r="23" spans="1:9" ht="12.75">
      <c r="A23" s="27" t="s">
        <v>13</v>
      </c>
      <c r="B23" s="20">
        <v>1455</v>
      </c>
      <c r="C23" s="44">
        <f t="shared" si="1"/>
        <v>1732</v>
      </c>
      <c r="D23" s="20" t="s">
        <v>1</v>
      </c>
      <c r="E23" s="20">
        <v>514</v>
      </c>
      <c r="F23" s="20">
        <v>220</v>
      </c>
      <c r="G23" s="20">
        <v>110</v>
      </c>
      <c r="H23" s="20">
        <v>128</v>
      </c>
      <c r="I23" s="20">
        <v>760</v>
      </c>
    </row>
    <row r="24" spans="1:9" ht="12.75">
      <c r="A24" s="27" t="s">
        <v>14</v>
      </c>
      <c r="B24" s="44">
        <v>3124</v>
      </c>
      <c r="C24" s="44">
        <f t="shared" si="1"/>
        <v>3707</v>
      </c>
      <c r="D24" s="20" t="s">
        <v>1</v>
      </c>
      <c r="E24" s="20" t="s">
        <v>1</v>
      </c>
      <c r="F24" s="20">
        <v>3707</v>
      </c>
      <c r="G24" s="20" t="s">
        <v>1</v>
      </c>
      <c r="H24" s="20" t="s">
        <v>1</v>
      </c>
      <c r="I24" s="20" t="s">
        <v>1</v>
      </c>
    </row>
    <row r="25" spans="1:9" ht="12.75">
      <c r="A25" s="27" t="s">
        <v>15</v>
      </c>
      <c r="B25" s="44">
        <v>1525</v>
      </c>
      <c r="C25" s="44">
        <f t="shared" si="1"/>
        <v>1946</v>
      </c>
      <c r="D25" s="20" t="s">
        <v>1</v>
      </c>
      <c r="E25" s="20" t="s">
        <v>1</v>
      </c>
      <c r="F25" s="20">
        <v>1946</v>
      </c>
      <c r="G25" s="20" t="s">
        <v>1</v>
      </c>
      <c r="H25" s="20" t="s">
        <v>1</v>
      </c>
      <c r="I25" s="20" t="s">
        <v>1</v>
      </c>
    </row>
    <row r="26" spans="1:9" ht="14.25">
      <c r="A26" s="27" t="s">
        <v>74</v>
      </c>
      <c r="B26" s="44">
        <v>8523</v>
      </c>
      <c r="C26" s="44">
        <f t="shared" si="1"/>
        <v>10100</v>
      </c>
      <c r="D26" s="20" t="s">
        <v>1</v>
      </c>
      <c r="E26" s="20" t="s">
        <v>1</v>
      </c>
      <c r="F26" s="20">
        <v>7304</v>
      </c>
      <c r="G26" s="20" t="s">
        <v>1</v>
      </c>
      <c r="H26" s="20">
        <v>840</v>
      </c>
      <c r="I26" s="20">
        <v>1956</v>
      </c>
    </row>
    <row r="27" spans="1:9" ht="12.75">
      <c r="A27" s="27" t="s">
        <v>75</v>
      </c>
      <c r="B27" s="44">
        <v>229</v>
      </c>
      <c r="C27" s="44">
        <f t="shared" si="1"/>
        <v>302</v>
      </c>
      <c r="D27" s="20" t="s">
        <v>1</v>
      </c>
      <c r="E27" s="20" t="s">
        <v>1</v>
      </c>
      <c r="F27" s="20">
        <v>193</v>
      </c>
      <c r="G27" s="20">
        <v>8</v>
      </c>
      <c r="H27" s="20">
        <v>38</v>
      </c>
      <c r="I27" s="20">
        <v>63</v>
      </c>
    </row>
    <row r="28" spans="1:9" ht="12.75">
      <c r="A28" s="27" t="s">
        <v>57</v>
      </c>
      <c r="B28" s="45">
        <v>774</v>
      </c>
      <c r="C28" s="44">
        <f t="shared" si="1"/>
        <v>792</v>
      </c>
      <c r="D28" s="20" t="s">
        <v>1</v>
      </c>
      <c r="E28" s="20">
        <v>46</v>
      </c>
      <c r="F28" s="20">
        <v>74</v>
      </c>
      <c r="G28" s="20">
        <v>28</v>
      </c>
      <c r="H28" s="20">
        <v>247</v>
      </c>
      <c r="I28" s="20">
        <v>397</v>
      </c>
    </row>
    <row r="29" spans="1:9" ht="12.75">
      <c r="A29" s="27" t="s">
        <v>163</v>
      </c>
      <c r="B29" s="44">
        <v>1214</v>
      </c>
      <c r="C29" s="44">
        <f t="shared" si="1"/>
        <v>3040</v>
      </c>
      <c r="D29" s="20" t="s">
        <v>1</v>
      </c>
      <c r="E29" s="20" t="s">
        <v>1</v>
      </c>
      <c r="F29" s="20">
        <v>2340</v>
      </c>
      <c r="G29" s="20" t="s">
        <v>1</v>
      </c>
      <c r="H29" s="20" t="s">
        <v>1</v>
      </c>
      <c r="I29" s="20">
        <v>700</v>
      </c>
    </row>
    <row r="30" spans="1:9" ht="12.75">
      <c r="A30" s="27" t="s">
        <v>53</v>
      </c>
      <c r="B30" s="45">
        <v>2137</v>
      </c>
      <c r="C30" s="44">
        <f t="shared" si="1"/>
        <v>3780</v>
      </c>
      <c r="D30" s="20" t="s">
        <v>1</v>
      </c>
      <c r="E30" s="20">
        <v>72</v>
      </c>
      <c r="F30" s="20">
        <v>1842</v>
      </c>
      <c r="G30" s="20">
        <v>482</v>
      </c>
      <c r="H30" s="20">
        <v>178</v>
      </c>
      <c r="I30" s="20">
        <v>1206</v>
      </c>
    </row>
    <row r="31" spans="1:9" ht="12.75">
      <c r="A31" s="27" t="s">
        <v>54</v>
      </c>
      <c r="B31" s="45">
        <v>36904</v>
      </c>
      <c r="C31" s="44">
        <f t="shared" si="1"/>
        <v>38597</v>
      </c>
      <c r="D31" s="20">
        <v>235</v>
      </c>
      <c r="E31" s="20">
        <v>4876</v>
      </c>
      <c r="F31" s="20">
        <v>7818</v>
      </c>
      <c r="G31" s="20">
        <v>10502</v>
      </c>
      <c r="H31" s="20">
        <v>9252</v>
      </c>
      <c r="I31" s="20">
        <v>5914</v>
      </c>
    </row>
    <row r="32" spans="1:9" ht="12.75">
      <c r="A32" s="27" t="s">
        <v>164</v>
      </c>
      <c r="B32" s="44">
        <v>43407</v>
      </c>
      <c r="C32" s="44">
        <f t="shared" si="1"/>
        <v>43407</v>
      </c>
      <c r="D32" s="20">
        <v>745</v>
      </c>
      <c r="E32" s="20">
        <v>222</v>
      </c>
      <c r="F32" s="20">
        <v>4870</v>
      </c>
      <c r="G32" s="20">
        <v>28548</v>
      </c>
      <c r="H32" s="20">
        <v>814</v>
      </c>
      <c r="I32" s="20">
        <v>8208</v>
      </c>
    </row>
    <row r="33" spans="1:9" ht="12.75">
      <c r="A33" s="27" t="s">
        <v>112</v>
      </c>
      <c r="B33" s="45">
        <v>44775</v>
      </c>
      <c r="C33" s="44">
        <f t="shared" si="1"/>
        <v>44775</v>
      </c>
      <c r="D33" s="20">
        <v>1465</v>
      </c>
      <c r="E33" s="20">
        <v>2378</v>
      </c>
      <c r="F33" s="20">
        <v>7073</v>
      </c>
      <c r="G33" s="20">
        <v>27503</v>
      </c>
      <c r="H33" s="20">
        <v>3531</v>
      </c>
      <c r="I33" s="20">
        <v>2825</v>
      </c>
    </row>
    <row r="34" spans="1:9" ht="12.75">
      <c r="A34" s="27" t="s">
        <v>165</v>
      </c>
      <c r="B34" s="45">
        <v>47630</v>
      </c>
      <c r="C34" s="44">
        <f t="shared" si="1"/>
        <v>50630</v>
      </c>
      <c r="D34" s="20">
        <v>368</v>
      </c>
      <c r="E34" s="20">
        <v>710</v>
      </c>
      <c r="F34" s="20">
        <v>11149</v>
      </c>
      <c r="G34" s="20">
        <v>30704</v>
      </c>
      <c r="H34" s="20">
        <v>2629</v>
      </c>
      <c r="I34" s="20">
        <v>5070</v>
      </c>
    </row>
    <row r="35" spans="1:9" ht="12.75">
      <c r="A35" s="27" t="s">
        <v>166</v>
      </c>
      <c r="B35" s="45">
        <v>25317</v>
      </c>
      <c r="C35" s="44">
        <f t="shared" si="1"/>
        <v>25317</v>
      </c>
      <c r="D35" s="20">
        <v>670</v>
      </c>
      <c r="E35" s="20">
        <v>2166</v>
      </c>
      <c r="F35" s="20">
        <v>4905</v>
      </c>
      <c r="G35" s="20">
        <v>10127</v>
      </c>
      <c r="H35" s="20">
        <v>1692</v>
      </c>
      <c r="I35" s="20">
        <v>5757</v>
      </c>
    </row>
    <row r="36" spans="1:9" ht="12.75">
      <c r="A36" s="27" t="s">
        <v>167</v>
      </c>
      <c r="B36" s="45">
        <v>26626</v>
      </c>
      <c r="C36" s="44">
        <f t="shared" si="1"/>
        <v>26626</v>
      </c>
      <c r="D36" s="20">
        <v>60</v>
      </c>
      <c r="E36" s="20">
        <v>355</v>
      </c>
      <c r="F36" s="20">
        <v>937</v>
      </c>
      <c r="G36" s="20">
        <v>19545</v>
      </c>
      <c r="H36" s="20">
        <v>794</v>
      </c>
      <c r="I36" s="20">
        <v>4935</v>
      </c>
    </row>
    <row r="37" spans="1:9" ht="12.75">
      <c r="A37" s="27" t="s">
        <v>77</v>
      </c>
      <c r="B37" s="20">
        <v>202</v>
      </c>
      <c r="C37" s="44">
        <f t="shared" si="1"/>
        <v>758</v>
      </c>
      <c r="D37" s="20" t="s">
        <v>1</v>
      </c>
      <c r="E37" s="20" t="s">
        <v>1</v>
      </c>
      <c r="F37" s="20">
        <v>140</v>
      </c>
      <c r="G37" s="20" t="s">
        <v>1</v>
      </c>
      <c r="H37" s="20">
        <v>18</v>
      </c>
      <c r="I37" s="20">
        <v>600</v>
      </c>
    </row>
    <row r="38" spans="1:9" ht="14.25">
      <c r="A38" s="27" t="s">
        <v>189</v>
      </c>
      <c r="B38" s="20" t="s">
        <v>1</v>
      </c>
      <c r="C38" s="44">
        <f t="shared" si="1"/>
        <v>0</v>
      </c>
      <c r="D38" s="20" t="s">
        <v>1</v>
      </c>
      <c r="E38" s="20" t="s">
        <v>1</v>
      </c>
      <c r="F38" s="20" t="s">
        <v>1</v>
      </c>
      <c r="G38" s="20" t="s">
        <v>1</v>
      </c>
      <c r="H38" s="20" t="s">
        <v>1</v>
      </c>
      <c r="I38" s="20" t="s">
        <v>1</v>
      </c>
    </row>
    <row r="39" spans="1:9" ht="12.75">
      <c r="A39" s="31" t="s">
        <v>157</v>
      </c>
      <c r="B39" s="28">
        <v>3246</v>
      </c>
      <c r="C39" s="47">
        <f t="shared" si="1"/>
        <v>3303</v>
      </c>
      <c r="D39" s="28">
        <v>193</v>
      </c>
      <c r="E39" s="28">
        <v>1774</v>
      </c>
      <c r="F39" s="28">
        <v>295</v>
      </c>
      <c r="G39" s="28">
        <v>295</v>
      </c>
      <c r="H39" s="28">
        <v>551</v>
      </c>
      <c r="I39" s="28">
        <v>195</v>
      </c>
    </row>
    <row r="40" spans="1:3" ht="12.75">
      <c r="A40" s="1"/>
      <c r="B40" s="13"/>
      <c r="C40" s="19"/>
    </row>
    <row r="41" spans="1:3" ht="12.75">
      <c r="A41" s="55" t="s">
        <v>190</v>
      </c>
      <c r="B41" s="13"/>
      <c r="C41" s="19"/>
    </row>
    <row r="42" spans="1:3" ht="12.75">
      <c r="A42" s="1"/>
      <c r="B42" s="13"/>
      <c r="C42" s="19"/>
    </row>
    <row r="43" spans="1:3" ht="12.75">
      <c r="A43" s="2" t="s">
        <v>188</v>
      </c>
      <c r="B43" s="13"/>
      <c r="C43" s="19"/>
    </row>
    <row r="47" spans="1:3" ht="31.5">
      <c r="A47" s="4" t="s">
        <v>71</v>
      </c>
      <c r="B47" s="5"/>
      <c r="C47" s="5"/>
    </row>
    <row r="48" spans="1:3" s="19" customFormat="1" ht="12.75" customHeight="1">
      <c r="A48" s="6"/>
      <c r="B48" s="7">
        <v>1928</v>
      </c>
      <c r="C48" s="18"/>
    </row>
    <row r="49" spans="1:2" s="19" customFormat="1" ht="12.75" customHeight="1">
      <c r="A49" s="8"/>
      <c r="B49" s="9"/>
    </row>
    <row r="50" spans="1:2" s="19" customFormat="1" ht="12.75" customHeight="1">
      <c r="A50" s="10" t="s">
        <v>0</v>
      </c>
      <c r="B50" s="11">
        <f>SUM(B51:B56)</f>
        <v>2647</v>
      </c>
    </row>
    <row r="51" spans="1:2" s="19" customFormat="1" ht="12.75" customHeight="1">
      <c r="A51" s="27" t="s">
        <v>30</v>
      </c>
      <c r="B51" s="11">
        <v>1807</v>
      </c>
    </row>
    <row r="52" spans="1:2" s="19" customFormat="1" ht="12.75" customHeight="1">
      <c r="A52" s="27" t="s">
        <v>31</v>
      </c>
      <c r="B52" s="11">
        <v>590</v>
      </c>
    </row>
    <row r="53" spans="1:2" s="19" customFormat="1" ht="12.75" customHeight="1">
      <c r="A53" s="27" t="s">
        <v>32</v>
      </c>
      <c r="B53" s="11">
        <v>220</v>
      </c>
    </row>
    <row r="54" spans="1:2" s="19" customFormat="1" ht="12.75" customHeight="1">
      <c r="A54" s="27" t="s">
        <v>33</v>
      </c>
      <c r="B54" s="11">
        <v>15</v>
      </c>
    </row>
    <row r="55" spans="1:2" s="19" customFormat="1" ht="12.75" customHeight="1">
      <c r="A55" s="27" t="s">
        <v>34</v>
      </c>
      <c r="B55" s="11">
        <v>3</v>
      </c>
    </row>
    <row r="56" spans="1:2" s="19" customFormat="1" ht="12.75" customHeight="1">
      <c r="A56" s="31" t="s">
        <v>35</v>
      </c>
      <c r="B56" s="22">
        <v>12</v>
      </c>
    </row>
    <row r="57" spans="1:2" s="19" customFormat="1" ht="12.75" customHeight="1">
      <c r="A57" s="10"/>
      <c r="B57" s="11"/>
    </row>
    <row r="58" spans="1:3" ht="12.75">
      <c r="A58" s="2" t="s">
        <v>188</v>
      </c>
      <c r="B58" s="13"/>
      <c r="C58" s="19"/>
    </row>
    <row r="62" spans="1:2" ht="15.75">
      <c r="A62" s="4" t="s">
        <v>36</v>
      </c>
      <c r="B62" s="5"/>
    </row>
    <row r="63" spans="1:2" ht="12.75" customHeight="1">
      <c r="A63" s="6"/>
      <c r="B63" s="7">
        <v>1928</v>
      </c>
    </row>
    <row r="64" spans="1:2" ht="12.75" customHeight="1">
      <c r="A64" s="8"/>
      <c r="B64" s="9"/>
    </row>
    <row r="65" spans="1:2" ht="12.75">
      <c r="A65" s="10" t="s">
        <v>0</v>
      </c>
      <c r="B65" s="11">
        <f>SUM(B66:B69)</f>
        <v>6398</v>
      </c>
    </row>
    <row r="66" spans="1:2" ht="12.75">
      <c r="A66" s="27" t="s">
        <v>30</v>
      </c>
      <c r="B66" s="11">
        <v>2830</v>
      </c>
    </row>
    <row r="67" spans="1:2" ht="12.75">
      <c r="A67" s="27" t="s">
        <v>31</v>
      </c>
      <c r="B67" s="11">
        <v>3530</v>
      </c>
    </row>
    <row r="68" spans="1:2" ht="12.75">
      <c r="A68" s="27" t="s">
        <v>33</v>
      </c>
      <c r="B68" s="11">
        <v>20</v>
      </c>
    </row>
    <row r="69" spans="1:2" ht="12.75">
      <c r="A69" s="31" t="s">
        <v>35</v>
      </c>
      <c r="B69" s="22">
        <v>18</v>
      </c>
    </row>
    <row r="70" spans="1:2" ht="12.75">
      <c r="A70" s="10"/>
      <c r="B70" s="11"/>
    </row>
    <row r="71" spans="1:2" ht="12.75">
      <c r="A71" s="2" t="s">
        <v>188</v>
      </c>
      <c r="B71" s="13"/>
    </row>
    <row r="75" spans="1:4" ht="35.25" customHeight="1">
      <c r="A75" s="50" t="s">
        <v>195</v>
      </c>
      <c r="C75" s="5"/>
      <c r="D75" s="5"/>
    </row>
    <row r="76" spans="1:14" s="49" customFormat="1" ht="15.75" customHeight="1">
      <c r="A76" s="51"/>
      <c r="B76" s="32" t="s">
        <v>0</v>
      </c>
      <c r="C76" s="30" t="s">
        <v>59</v>
      </c>
      <c r="D76" s="30" t="s">
        <v>60</v>
      </c>
      <c r="E76" s="30" t="s">
        <v>61</v>
      </c>
      <c r="F76" s="30" t="s">
        <v>62</v>
      </c>
      <c r="G76" s="30" t="s">
        <v>63</v>
      </c>
      <c r="H76" s="30" t="s">
        <v>64</v>
      </c>
      <c r="I76" s="30" t="s">
        <v>65</v>
      </c>
      <c r="J76" s="30" t="s">
        <v>66</v>
      </c>
      <c r="K76" s="30" t="s">
        <v>67</v>
      </c>
      <c r="L76" s="30" t="s">
        <v>68</v>
      </c>
      <c r="M76" s="30" t="s">
        <v>69</v>
      </c>
      <c r="N76" s="30" t="s">
        <v>70</v>
      </c>
    </row>
    <row r="77" spans="1:5" s="19" customFormat="1" ht="12.75" customHeight="1">
      <c r="A77" s="24"/>
      <c r="C77" s="25"/>
      <c r="D77" s="25"/>
      <c r="E77" s="23"/>
    </row>
    <row r="78" spans="1:14" s="19" customFormat="1" ht="12.75" customHeight="1">
      <c r="A78" s="25" t="s">
        <v>171</v>
      </c>
      <c r="B78" s="13">
        <f>SUM(C78:N78)</f>
        <v>336</v>
      </c>
      <c r="C78" s="20">
        <v>28</v>
      </c>
      <c r="D78" s="20">
        <v>27</v>
      </c>
      <c r="E78" s="20">
        <v>30</v>
      </c>
      <c r="F78" s="20">
        <v>28</v>
      </c>
      <c r="G78" s="20">
        <v>27</v>
      </c>
      <c r="H78" s="20">
        <v>27</v>
      </c>
      <c r="I78" s="20">
        <v>27</v>
      </c>
      <c r="J78" s="20">
        <v>30</v>
      </c>
      <c r="K78" s="20">
        <v>29</v>
      </c>
      <c r="L78" s="20">
        <v>28</v>
      </c>
      <c r="M78" s="20">
        <v>29</v>
      </c>
      <c r="N78" s="20">
        <v>26</v>
      </c>
    </row>
    <row r="79" spans="1:14" s="19" customFormat="1" ht="12.75" customHeight="1">
      <c r="A79" s="27"/>
      <c r="B79" s="13"/>
      <c r="C79" s="44"/>
      <c r="D79" s="44"/>
      <c r="E79" s="20"/>
      <c r="F79" s="20"/>
      <c r="G79" s="20"/>
      <c r="H79" s="20"/>
      <c r="I79" s="20"/>
      <c r="J79" s="20"/>
      <c r="K79" s="20"/>
      <c r="L79" s="20"/>
      <c r="M79" s="13"/>
      <c r="N79" s="13"/>
    </row>
    <row r="80" spans="1:14" s="19" customFormat="1" ht="12.75" customHeight="1">
      <c r="A80" s="25" t="s">
        <v>102</v>
      </c>
      <c r="B80" s="13">
        <f>SUM(C80:N80)</f>
        <v>274950</v>
      </c>
      <c r="C80" s="20">
        <v>28382</v>
      </c>
      <c r="D80" s="44">
        <v>26921</v>
      </c>
      <c r="E80" s="20">
        <v>32286</v>
      </c>
      <c r="F80" s="20">
        <v>24790</v>
      </c>
      <c r="G80" s="20">
        <v>20999</v>
      </c>
      <c r="H80" s="20">
        <v>19486</v>
      </c>
      <c r="I80" s="20">
        <v>16228</v>
      </c>
      <c r="J80" s="20">
        <v>17711</v>
      </c>
      <c r="K80" s="20">
        <v>17744</v>
      </c>
      <c r="L80" s="20">
        <v>21033</v>
      </c>
      <c r="M80" s="13">
        <v>27484</v>
      </c>
      <c r="N80" s="13">
        <v>21886</v>
      </c>
    </row>
    <row r="81" spans="1:14" ht="12.75">
      <c r="A81" s="25" t="s">
        <v>135</v>
      </c>
      <c r="B81" s="13">
        <f>SUM(C81:N81)</f>
        <v>259040</v>
      </c>
      <c r="C81" s="13">
        <f>+C101+C109</f>
        <v>26471</v>
      </c>
      <c r="D81" s="13">
        <f aca="true" t="shared" si="2" ref="D81:N81">+D101+D109</f>
        <v>25255</v>
      </c>
      <c r="E81" s="13">
        <f t="shared" si="2"/>
        <v>30258</v>
      </c>
      <c r="F81" s="13">
        <f t="shared" si="2"/>
        <v>23199</v>
      </c>
      <c r="G81" s="13">
        <f t="shared" si="2"/>
        <v>19432</v>
      </c>
      <c r="H81" s="13">
        <f t="shared" si="2"/>
        <v>18289</v>
      </c>
      <c r="I81" s="13">
        <f t="shared" si="2"/>
        <v>15288</v>
      </c>
      <c r="J81" s="13">
        <f t="shared" si="2"/>
        <v>16746</v>
      </c>
      <c r="K81" s="13">
        <f t="shared" si="2"/>
        <v>17100</v>
      </c>
      <c r="L81" s="13">
        <f t="shared" si="2"/>
        <v>20069</v>
      </c>
      <c r="M81" s="13">
        <f t="shared" si="2"/>
        <v>26273</v>
      </c>
      <c r="N81" s="13">
        <f t="shared" si="2"/>
        <v>20660</v>
      </c>
    </row>
    <row r="82" spans="1:14" ht="12.75">
      <c r="A82" s="27" t="s">
        <v>153</v>
      </c>
      <c r="B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1:14" ht="12.75">
      <c r="A83" s="21" t="s">
        <v>136</v>
      </c>
      <c r="B83" s="13">
        <f aca="true" t="shared" si="3" ref="B83:B108">SUM(C83:N83)</f>
        <v>248662</v>
      </c>
      <c r="C83" s="44">
        <f>SUM(C84:C90)</f>
        <v>25529</v>
      </c>
      <c r="D83" s="44">
        <f aca="true" t="shared" si="4" ref="D83:N83">SUM(D84:D90)</f>
        <v>24439</v>
      </c>
      <c r="E83" s="44">
        <f t="shared" si="4"/>
        <v>29126</v>
      </c>
      <c r="F83" s="44">
        <f t="shared" si="4"/>
        <v>22239</v>
      </c>
      <c r="G83" s="44">
        <f t="shared" si="4"/>
        <v>18605</v>
      </c>
      <c r="H83" s="44">
        <f t="shared" si="4"/>
        <v>17426</v>
      </c>
      <c r="I83" s="44">
        <f t="shared" si="4"/>
        <v>14715</v>
      </c>
      <c r="J83" s="44">
        <f t="shared" si="4"/>
        <v>16050</v>
      </c>
      <c r="K83" s="44">
        <f t="shared" si="4"/>
        <v>16513</v>
      </c>
      <c r="L83" s="44">
        <f t="shared" si="4"/>
        <v>19011</v>
      </c>
      <c r="M83" s="44">
        <f t="shared" si="4"/>
        <v>25253</v>
      </c>
      <c r="N83" s="44">
        <f t="shared" si="4"/>
        <v>19756</v>
      </c>
    </row>
    <row r="84" spans="1:14" ht="12.75">
      <c r="A84" s="52" t="s">
        <v>20</v>
      </c>
      <c r="B84" s="13">
        <f t="shared" si="3"/>
        <v>3502</v>
      </c>
      <c r="C84" s="20">
        <v>385</v>
      </c>
      <c r="D84" s="20">
        <v>311</v>
      </c>
      <c r="E84" s="20">
        <v>337</v>
      </c>
      <c r="F84" s="20">
        <v>341</v>
      </c>
      <c r="G84" s="20">
        <v>304</v>
      </c>
      <c r="H84" s="20">
        <v>252</v>
      </c>
      <c r="I84" s="20">
        <v>175</v>
      </c>
      <c r="J84" s="20">
        <v>244</v>
      </c>
      <c r="K84" s="20">
        <v>246</v>
      </c>
      <c r="L84" s="20">
        <v>281</v>
      </c>
      <c r="M84" s="13">
        <v>341</v>
      </c>
      <c r="N84" s="13">
        <v>285</v>
      </c>
    </row>
    <row r="85" spans="1:14" ht="12.75">
      <c r="A85" s="52" t="s">
        <v>21</v>
      </c>
      <c r="B85" s="13">
        <f t="shared" si="3"/>
        <v>12457</v>
      </c>
      <c r="C85" s="44">
        <v>1350</v>
      </c>
      <c r="D85" s="44">
        <v>1201</v>
      </c>
      <c r="E85" s="20">
        <v>1549</v>
      </c>
      <c r="F85" s="20">
        <v>1175</v>
      </c>
      <c r="G85" s="20">
        <v>1107</v>
      </c>
      <c r="H85" s="20">
        <v>899</v>
      </c>
      <c r="I85" s="20">
        <v>770</v>
      </c>
      <c r="J85" s="20">
        <v>940</v>
      </c>
      <c r="K85" s="20">
        <v>765</v>
      </c>
      <c r="L85" s="20">
        <v>873</v>
      </c>
      <c r="M85" s="13">
        <v>1036</v>
      </c>
      <c r="N85" s="13">
        <v>792</v>
      </c>
    </row>
    <row r="86" spans="1:15" ht="12.75">
      <c r="A86" s="52" t="s">
        <v>22</v>
      </c>
      <c r="B86" s="13">
        <f t="shared" si="3"/>
        <v>73813</v>
      </c>
      <c r="C86" s="44">
        <v>7038</v>
      </c>
      <c r="D86" s="20">
        <v>7154</v>
      </c>
      <c r="E86" s="20">
        <v>7554</v>
      </c>
      <c r="F86" s="20">
        <v>6459</v>
      </c>
      <c r="G86" s="20">
        <v>5223</v>
      </c>
      <c r="H86" s="20">
        <v>5465</v>
      </c>
      <c r="I86" s="20">
        <v>4613</v>
      </c>
      <c r="J86" s="20">
        <v>4815</v>
      </c>
      <c r="K86" s="20">
        <v>5656</v>
      </c>
      <c r="L86" s="13">
        <v>5694</v>
      </c>
      <c r="M86" s="13">
        <v>7996</v>
      </c>
      <c r="N86" s="44">
        <v>6146</v>
      </c>
      <c r="O86" s="44"/>
    </row>
    <row r="87" spans="1:14" ht="12.75">
      <c r="A87" s="52" t="s">
        <v>23</v>
      </c>
      <c r="B87" s="13">
        <f t="shared" si="3"/>
        <v>129995</v>
      </c>
      <c r="C87" s="44">
        <v>13163</v>
      </c>
      <c r="D87" s="20">
        <v>13257</v>
      </c>
      <c r="E87" s="20">
        <v>17348</v>
      </c>
      <c r="F87" s="20">
        <v>11529</v>
      </c>
      <c r="G87" s="20">
        <v>9263</v>
      </c>
      <c r="H87" s="20">
        <v>8592</v>
      </c>
      <c r="I87" s="20">
        <v>7267</v>
      </c>
      <c r="J87" s="20">
        <v>7945</v>
      </c>
      <c r="K87" s="20">
        <v>8024</v>
      </c>
      <c r="L87" s="13">
        <v>9975</v>
      </c>
      <c r="M87" s="13">
        <v>13145</v>
      </c>
      <c r="N87" s="44">
        <v>10487</v>
      </c>
    </row>
    <row r="88" spans="1:14" ht="12.75">
      <c r="A88" s="52" t="s">
        <v>3</v>
      </c>
      <c r="B88" s="13">
        <f t="shared" si="3"/>
        <v>12060</v>
      </c>
      <c r="C88" s="20">
        <v>1486</v>
      </c>
      <c r="D88" s="20">
        <v>997</v>
      </c>
      <c r="E88" s="20">
        <v>1310</v>
      </c>
      <c r="F88" s="20">
        <v>1052</v>
      </c>
      <c r="G88" s="20">
        <v>1111</v>
      </c>
      <c r="H88" s="20">
        <v>866</v>
      </c>
      <c r="I88" s="20">
        <v>740</v>
      </c>
      <c r="J88" s="20">
        <v>836</v>
      </c>
      <c r="K88" s="20">
        <v>774</v>
      </c>
      <c r="L88" s="20">
        <v>908</v>
      </c>
      <c r="M88" s="13">
        <v>1098</v>
      </c>
      <c r="N88" s="13">
        <v>882</v>
      </c>
    </row>
    <row r="89" spans="1:14" ht="12.75">
      <c r="A89" s="52" t="s">
        <v>24</v>
      </c>
      <c r="B89" s="13">
        <f t="shared" si="3"/>
        <v>16529</v>
      </c>
      <c r="C89" s="44">
        <v>2076</v>
      </c>
      <c r="D89" s="44">
        <v>1490</v>
      </c>
      <c r="E89" s="20">
        <v>990</v>
      </c>
      <c r="F89" s="20">
        <v>1658</v>
      </c>
      <c r="G89" s="20">
        <v>1569</v>
      </c>
      <c r="H89" s="20">
        <v>1330</v>
      </c>
      <c r="I89" s="20">
        <v>1131</v>
      </c>
      <c r="J89" s="20">
        <v>1251</v>
      </c>
      <c r="K89" s="20">
        <v>1039</v>
      </c>
      <c r="L89" s="20">
        <v>1251</v>
      </c>
      <c r="M89" s="13">
        <v>1602</v>
      </c>
      <c r="N89" s="13">
        <v>1142</v>
      </c>
    </row>
    <row r="90" spans="1:14" ht="12.75">
      <c r="A90" s="52" t="s">
        <v>32</v>
      </c>
      <c r="B90" s="13">
        <f t="shared" si="3"/>
        <v>306</v>
      </c>
      <c r="C90" s="20">
        <v>31</v>
      </c>
      <c r="D90" s="20">
        <v>29</v>
      </c>
      <c r="E90" s="20">
        <v>38</v>
      </c>
      <c r="F90" s="20">
        <v>25</v>
      </c>
      <c r="G90" s="20">
        <v>28</v>
      </c>
      <c r="H90" s="20">
        <v>22</v>
      </c>
      <c r="I90" s="20">
        <v>19</v>
      </c>
      <c r="J90" s="20">
        <v>19</v>
      </c>
      <c r="K90" s="20">
        <v>9</v>
      </c>
      <c r="L90" s="20">
        <v>29</v>
      </c>
      <c r="M90" s="13">
        <v>35</v>
      </c>
      <c r="N90" s="13">
        <v>22</v>
      </c>
    </row>
    <row r="91" spans="1:14" ht="12.75">
      <c r="A91" s="21" t="s">
        <v>137</v>
      </c>
      <c r="B91" s="13">
        <f t="shared" si="3"/>
        <v>248049</v>
      </c>
      <c r="C91" s="44">
        <f>SUM(C92:C100)</f>
        <v>25467</v>
      </c>
      <c r="D91" s="44">
        <f aca="true" t="shared" si="5" ref="D91:N91">SUM(D92:D100)</f>
        <v>24381</v>
      </c>
      <c r="E91" s="44">
        <f t="shared" si="5"/>
        <v>29050</v>
      </c>
      <c r="F91" s="44">
        <f t="shared" si="5"/>
        <v>22188</v>
      </c>
      <c r="G91" s="44">
        <f t="shared" si="5"/>
        <v>18549</v>
      </c>
      <c r="H91" s="44">
        <f t="shared" si="5"/>
        <v>17382</v>
      </c>
      <c r="I91" s="44">
        <f t="shared" si="5"/>
        <v>14677</v>
      </c>
      <c r="J91" s="44">
        <f t="shared" si="5"/>
        <v>16012</v>
      </c>
      <c r="K91" s="44">
        <f t="shared" si="5"/>
        <v>16495</v>
      </c>
      <c r="L91" s="44">
        <f t="shared" si="5"/>
        <v>18953</v>
      </c>
      <c r="M91" s="44">
        <f t="shared" si="5"/>
        <v>25183</v>
      </c>
      <c r="N91" s="44">
        <f t="shared" si="5"/>
        <v>19712</v>
      </c>
    </row>
    <row r="92" spans="1:14" ht="12.75">
      <c r="A92" s="52" t="s">
        <v>173</v>
      </c>
      <c r="B92" s="12">
        <f>SUM(C92:N92)</f>
        <v>5</v>
      </c>
      <c r="C92" s="20" t="s">
        <v>1</v>
      </c>
      <c r="D92" s="20" t="s">
        <v>1</v>
      </c>
      <c r="E92" s="20" t="s">
        <v>1</v>
      </c>
      <c r="F92" s="20" t="s">
        <v>1</v>
      </c>
      <c r="G92" s="20">
        <v>3</v>
      </c>
      <c r="H92" s="20">
        <v>2</v>
      </c>
      <c r="I92" s="20" t="s">
        <v>1</v>
      </c>
      <c r="J92" s="20" t="s">
        <v>1</v>
      </c>
      <c r="K92" s="20" t="s">
        <v>1</v>
      </c>
      <c r="L92" s="20" t="s">
        <v>1</v>
      </c>
      <c r="M92" s="20" t="s">
        <v>1</v>
      </c>
      <c r="N92" s="20" t="s">
        <v>1</v>
      </c>
    </row>
    <row r="93" spans="1:14" ht="12.75">
      <c r="A93" s="52" t="s">
        <v>138</v>
      </c>
      <c r="B93" s="12">
        <f t="shared" si="3"/>
        <v>42</v>
      </c>
      <c r="C93" s="20" t="s">
        <v>1</v>
      </c>
      <c r="D93" s="20" t="s">
        <v>1</v>
      </c>
      <c r="E93" s="20" t="s">
        <v>1</v>
      </c>
      <c r="F93" s="20" t="s">
        <v>1</v>
      </c>
      <c r="G93" s="20" t="s">
        <v>1</v>
      </c>
      <c r="H93" s="20" t="s">
        <v>1</v>
      </c>
      <c r="I93" s="20">
        <v>8</v>
      </c>
      <c r="J93" s="20">
        <v>5</v>
      </c>
      <c r="K93" s="20">
        <v>13</v>
      </c>
      <c r="L93" s="20">
        <v>2</v>
      </c>
      <c r="M93" s="20" t="s">
        <v>1</v>
      </c>
      <c r="N93" s="20">
        <v>14</v>
      </c>
    </row>
    <row r="94" spans="1:14" ht="12.75">
      <c r="A94" s="52" t="s">
        <v>139</v>
      </c>
      <c r="B94" s="12">
        <f t="shared" si="3"/>
        <v>18</v>
      </c>
      <c r="C94" s="20">
        <v>12</v>
      </c>
      <c r="D94" s="20" t="s">
        <v>1</v>
      </c>
      <c r="E94" s="20" t="s">
        <v>1</v>
      </c>
      <c r="F94" s="20" t="s">
        <v>1</v>
      </c>
      <c r="G94" s="20" t="s">
        <v>1</v>
      </c>
      <c r="H94" s="20">
        <v>1</v>
      </c>
      <c r="I94" s="20" t="s">
        <v>1</v>
      </c>
      <c r="J94" s="20">
        <v>2</v>
      </c>
      <c r="K94" s="20" t="s">
        <v>1</v>
      </c>
      <c r="L94" s="20" t="s">
        <v>1</v>
      </c>
      <c r="M94" s="20" t="s">
        <v>1</v>
      </c>
      <c r="N94" s="20">
        <v>3</v>
      </c>
    </row>
    <row r="95" spans="1:14" ht="12.75">
      <c r="A95" s="52" t="s">
        <v>140</v>
      </c>
      <c r="B95" s="12">
        <f t="shared" si="3"/>
        <v>807</v>
      </c>
      <c r="C95" s="20">
        <v>126</v>
      </c>
      <c r="D95" s="44">
        <v>114</v>
      </c>
      <c r="E95" s="20">
        <v>149</v>
      </c>
      <c r="F95" s="20">
        <v>140</v>
      </c>
      <c r="G95" s="20">
        <v>45</v>
      </c>
      <c r="H95" s="20">
        <v>13</v>
      </c>
      <c r="I95" s="20">
        <v>25</v>
      </c>
      <c r="J95" s="20">
        <v>45</v>
      </c>
      <c r="K95" s="20">
        <v>23</v>
      </c>
      <c r="L95" s="20">
        <v>31</v>
      </c>
      <c r="M95" s="13">
        <v>48</v>
      </c>
      <c r="N95" s="13">
        <v>48</v>
      </c>
    </row>
    <row r="96" spans="1:14" ht="12.75">
      <c r="A96" s="52" t="s">
        <v>141</v>
      </c>
      <c r="B96" s="12">
        <f t="shared" si="3"/>
        <v>241909</v>
      </c>
      <c r="C96" s="45">
        <v>24760</v>
      </c>
      <c r="D96" s="44">
        <v>23786</v>
      </c>
      <c r="E96" s="20">
        <v>28406</v>
      </c>
      <c r="F96" s="20">
        <v>21537</v>
      </c>
      <c r="G96" s="20">
        <v>18082</v>
      </c>
      <c r="H96" s="20">
        <v>16921</v>
      </c>
      <c r="I96" s="20">
        <v>14301</v>
      </c>
      <c r="J96" s="20">
        <v>15530</v>
      </c>
      <c r="K96" s="20">
        <v>16041</v>
      </c>
      <c r="L96" s="20">
        <v>18521</v>
      </c>
      <c r="M96" s="13">
        <v>24731</v>
      </c>
      <c r="N96" s="13">
        <v>19293</v>
      </c>
    </row>
    <row r="97" spans="1:14" ht="12.75">
      <c r="A97" s="52" t="s">
        <v>142</v>
      </c>
      <c r="B97" s="12">
        <f t="shared" si="3"/>
        <v>292</v>
      </c>
      <c r="C97" s="45">
        <v>42</v>
      </c>
      <c r="D97" s="44">
        <v>19</v>
      </c>
      <c r="E97" s="20">
        <v>19</v>
      </c>
      <c r="F97" s="20">
        <v>31</v>
      </c>
      <c r="G97" s="20">
        <v>36</v>
      </c>
      <c r="H97" s="20">
        <v>25</v>
      </c>
      <c r="I97" s="20">
        <v>16</v>
      </c>
      <c r="J97" s="20">
        <v>30</v>
      </c>
      <c r="K97" s="20">
        <v>17</v>
      </c>
      <c r="L97" s="20">
        <v>22</v>
      </c>
      <c r="M97" s="13">
        <v>21</v>
      </c>
      <c r="N97" s="13">
        <v>14</v>
      </c>
    </row>
    <row r="98" spans="1:14" ht="12.75">
      <c r="A98" s="52" t="s">
        <v>143</v>
      </c>
      <c r="B98" s="12">
        <f t="shared" si="3"/>
        <v>3817</v>
      </c>
      <c r="C98" s="44">
        <v>448</v>
      </c>
      <c r="D98" s="44">
        <v>370</v>
      </c>
      <c r="E98" s="20">
        <v>367</v>
      </c>
      <c r="F98" s="20">
        <v>371</v>
      </c>
      <c r="G98" s="20">
        <v>312</v>
      </c>
      <c r="H98" s="20">
        <v>306</v>
      </c>
      <c r="I98" s="20">
        <v>219</v>
      </c>
      <c r="J98" s="20">
        <v>293</v>
      </c>
      <c r="K98" s="20">
        <v>281</v>
      </c>
      <c r="L98" s="20">
        <v>298</v>
      </c>
      <c r="M98" s="13">
        <v>309</v>
      </c>
      <c r="N98" s="13">
        <v>243</v>
      </c>
    </row>
    <row r="99" spans="1:14" ht="12.75">
      <c r="A99" s="52" t="s">
        <v>144</v>
      </c>
      <c r="B99" s="12">
        <f t="shared" si="3"/>
        <v>836</v>
      </c>
      <c r="C99" s="45">
        <v>55</v>
      </c>
      <c r="D99" s="44">
        <v>64</v>
      </c>
      <c r="E99" s="20">
        <v>76</v>
      </c>
      <c r="F99" s="20">
        <v>78</v>
      </c>
      <c r="G99" s="20">
        <v>48</v>
      </c>
      <c r="H99" s="20">
        <v>78</v>
      </c>
      <c r="I99" s="20">
        <v>82</v>
      </c>
      <c r="J99" s="20">
        <v>80</v>
      </c>
      <c r="K99" s="20">
        <v>103</v>
      </c>
      <c r="L99" s="20">
        <v>57</v>
      </c>
      <c r="M99" s="13">
        <v>50</v>
      </c>
      <c r="N99" s="13">
        <v>65</v>
      </c>
    </row>
    <row r="100" spans="1:14" ht="12.75">
      <c r="A100" s="52" t="s">
        <v>145</v>
      </c>
      <c r="B100" s="12">
        <f t="shared" si="3"/>
        <v>323</v>
      </c>
      <c r="C100" s="20">
        <v>24</v>
      </c>
      <c r="D100" s="20">
        <v>28</v>
      </c>
      <c r="E100" s="20">
        <v>33</v>
      </c>
      <c r="F100" s="20">
        <v>31</v>
      </c>
      <c r="G100" s="20">
        <v>23</v>
      </c>
      <c r="H100" s="20">
        <v>36</v>
      </c>
      <c r="I100" s="20">
        <v>26</v>
      </c>
      <c r="J100" s="20">
        <v>27</v>
      </c>
      <c r="K100" s="20">
        <v>17</v>
      </c>
      <c r="L100" s="20">
        <v>22</v>
      </c>
      <c r="M100" s="13">
        <v>24</v>
      </c>
      <c r="N100" s="13">
        <v>32</v>
      </c>
    </row>
    <row r="101" spans="1:14" ht="12.75">
      <c r="A101" s="21" t="s">
        <v>196</v>
      </c>
      <c r="B101" s="12">
        <f t="shared" si="3"/>
        <v>248356</v>
      </c>
      <c r="C101" s="20">
        <f aca="true" t="shared" si="6" ref="C101:N101">SUM(C102:C108)</f>
        <v>25498</v>
      </c>
      <c r="D101" s="20">
        <f t="shared" si="6"/>
        <v>24410</v>
      </c>
      <c r="E101" s="20">
        <f t="shared" si="6"/>
        <v>29088</v>
      </c>
      <c r="F101" s="20">
        <f t="shared" si="6"/>
        <v>22214</v>
      </c>
      <c r="G101" s="20">
        <f t="shared" si="6"/>
        <v>18577</v>
      </c>
      <c r="H101" s="20">
        <f t="shared" si="6"/>
        <v>17404</v>
      </c>
      <c r="I101" s="20">
        <f t="shared" si="6"/>
        <v>14696</v>
      </c>
      <c r="J101" s="20">
        <f t="shared" si="6"/>
        <v>16031</v>
      </c>
      <c r="K101" s="20">
        <f t="shared" si="6"/>
        <v>16504</v>
      </c>
      <c r="L101" s="20">
        <f t="shared" si="6"/>
        <v>18982</v>
      </c>
      <c r="M101" s="20">
        <f t="shared" si="6"/>
        <v>25218</v>
      </c>
      <c r="N101" s="20">
        <f t="shared" si="6"/>
        <v>19734</v>
      </c>
    </row>
    <row r="102" spans="1:15" ht="12.75">
      <c r="A102" s="52" t="s">
        <v>147</v>
      </c>
      <c r="B102" s="12">
        <f>SUM(C102:N102)</f>
        <v>3172</v>
      </c>
      <c r="C102" s="45">
        <v>287</v>
      </c>
      <c r="D102" s="44">
        <v>290</v>
      </c>
      <c r="E102" s="20">
        <v>297</v>
      </c>
      <c r="F102" s="20">
        <v>285</v>
      </c>
      <c r="G102" s="20">
        <v>302</v>
      </c>
      <c r="H102" s="20">
        <v>264</v>
      </c>
      <c r="I102" s="20">
        <v>228</v>
      </c>
      <c r="J102" s="20">
        <v>270</v>
      </c>
      <c r="K102" s="20">
        <v>170</v>
      </c>
      <c r="L102" s="20">
        <v>270</v>
      </c>
      <c r="M102" s="13">
        <v>272</v>
      </c>
      <c r="N102" s="13">
        <v>237</v>
      </c>
      <c r="O102" s="13"/>
    </row>
    <row r="103" spans="1:14" ht="12.75">
      <c r="A103" s="52" t="s">
        <v>148</v>
      </c>
      <c r="B103" s="12">
        <f t="shared" si="3"/>
        <v>1385</v>
      </c>
      <c r="C103" s="44">
        <v>144</v>
      </c>
      <c r="D103" s="44">
        <v>98</v>
      </c>
      <c r="E103" s="20">
        <v>120</v>
      </c>
      <c r="F103" s="20">
        <v>135</v>
      </c>
      <c r="G103" s="20">
        <v>125</v>
      </c>
      <c r="H103" s="20">
        <v>121</v>
      </c>
      <c r="I103" s="20">
        <v>76</v>
      </c>
      <c r="J103" s="20">
        <v>105</v>
      </c>
      <c r="K103" s="20">
        <v>69</v>
      </c>
      <c r="L103" s="20">
        <v>137</v>
      </c>
      <c r="M103" s="13">
        <v>130</v>
      </c>
      <c r="N103" s="13">
        <v>125</v>
      </c>
    </row>
    <row r="104" spans="1:14" ht="12.75">
      <c r="A104" s="52" t="s">
        <v>4</v>
      </c>
      <c r="B104" s="12">
        <f t="shared" si="3"/>
        <v>3708</v>
      </c>
      <c r="C104" s="45">
        <v>315</v>
      </c>
      <c r="D104" s="44">
        <v>327</v>
      </c>
      <c r="E104" s="20">
        <v>369</v>
      </c>
      <c r="F104" s="20">
        <v>341</v>
      </c>
      <c r="G104" s="20">
        <v>356</v>
      </c>
      <c r="H104" s="20">
        <v>310</v>
      </c>
      <c r="I104" s="20">
        <v>229</v>
      </c>
      <c r="J104" s="20">
        <v>315</v>
      </c>
      <c r="K104" s="20">
        <v>222</v>
      </c>
      <c r="L104" s="20">
        <v>305</v>
      </c>
      <c r="M104" s="13">
        <v>351</v>
      </c>
      <c r="N104" s="13">
        <v>268</v>
      </c>
    </row>
    <row r="105" spans="1:14" ht="12.75">
      <c r="A105" s="52" t="s">
        <v>149</v>
      </c>
      <c r="B105" s="12">
        <f t="shared" si="3"/>
        <v>9830</v>
      </c>
      <c r="C105" s="45">
        <v>1161</v>
      </c>
      <c r="D105" s="44">
        <v>919</v>
      </c>
      <c r="E105" s="20">
        <v>1041</v>
      </c>
      <c r="F105" s="20">
        <v>933</v>
      </c>
      <c r="G105" s="20">
        <v>895</v>
      </c>
      <c r="H105" s="20">
        <v>752</v>
      </c>
      <c r="I105" s="20">
        <v>602</v>
      </c>
      <c r="J105" s="20">
        <v>750</v>
      </c>
      <c r="K105" s="20">
        <v>553</v>
      </c>
      <c r="L105" s="20">
        <v>717</v>
      </c>
      <c r="M105" s="13">
        <v>880</v>
      </c>
      <c r="N105" s="13">
        <v>627</v>
      </c>
    </row>
    <row r="106" spans="1:14" ht="12.75">
      <c r="A106" s="52" t="s">
        <v>2</v>
      </c>
      <c r="B106" s="12">
        <f>SUM(C106:N106)</f>
        <v>5622</v>
      </c>
      <c r="C106" s="44">
        <v>634</v>
      </c>
      <c r="D106" s="44">
        <v>579</v>
      </c>
      <c r="E106" s="20">
        <v>794</v>
      </c>
      <c r="F106" s="20">
        <v>618</v>
      </c>
      <c r="G106" s="20">
        <v>341</v>
      </c>
      <c r="H106" s="20">
        <v>411</v>
      </c>
      <c r="I106" s="20">
        <v>391</v>
      </c>
      <c r="J106" s="20">
        <v>328</v>
      </c>
      <c r="K106" s="20">
        <v>287</v>
      </c>
      <c r="L106" s="20">
        <v>381</v>
      </c>
      <c r="M106" s="13">
        <v>430</v>
      </c>
      <c r="N106" s="13">
        <v>428</v>
      </c>
    </row>
    <row r="107" spans="1:14" ht="12.75">
      <c r="A107" s="52" t="s">
        <v>150</v>
      </c>
      <c r="B107" s="12">
        <f t="shared" si="3"/>
        <v>15984</v>
      </c>
      <c r="C107" s="44">
        <v>1512</v>
      </c>
      <c r="D107" s="44">
        <v>1432</v>
      </c>
      <c r="E107" s="20">
        <v>1621</v>
      </c>
      <c r="F107" s="20">
        <v>1601</v>
      </c>
      <c r="G107" s="20">
        <v>1412</v>
      </c>
      <c r="H107" s="20">
        <v>1303</v>
      </c>
      <c r="I107" s="20">
        <v>1124</v>
      </c>
      <c r="J107" s="20">
        <v>1065</v>
      </c>
      <c r="K107" s="20">
        <v>1120</v>
      </c>
      <c r="L107" s="20">
        <v>1227</v>
      </c>
      <c r="M107" s="13">
        <v>1333</v>
      </c>
      <c r="N107" s="13">
        <v>1234</v>
      </c>
    </row>
    <row r="108" spans="1:14" ht="12.75">
      <c r="A108" s="52" t="s">
        <v>151</v>
      </c>
      <c r="B108" s="12">
        <f t="shared" si="3"/>
        <v>208655</v>
      </c>
      <c r="C108" s="45">
        <v>21445</v>
      </c>
      <c r="D108" s="44">
        <v>20765</v>
      </c>
      <c r="E108" s="20">
        <v>24846</v>
      </c>
      <c r="F108" s="20">
        <v>18301</v>
      </c>
      <c r="G108" s="20">
        <v>15146</v>
      </c>
      <c r="H108" s="20">
        <v>14243</v>
      </c>
      <c r="I108" s="20">
        <v>12046</v>
      </c>
      <c r="J108" s="20">
        <v>13198</v>
      </c>
      <c r="K108" s="20">
        <v>14083</v>
      </c>
      <c r="L108" s="20">
        <v>15945</v>
      </c>
      <c r="M108" s="12">
        <v>21822</v>
      </c>
      <c r="N108" s="12">
        <v>16815</v>
      </c>
    </row>
    <row r="109" spans="1:14" ht="12.75">
      <c r="A109" s="27" t="s">
        <v>27</v>
      </c>
      <c r="B109" s="12">
        <f>SUM(C109:N109)</f>
        <v>10684</v>
      </c>
      <c r="C109" s="20">
        <f>SUM(C110:C111)</f>
        <v>973</v>
      </c>
      <c r="D109" s="20">
        <f aca="true" t="shared" si="7" ref="D109:N109">SUM(D110:D111)</f>
        <v>845</v>
      </c>
      <c r="E109" s="20">
        <f t="shared" si="7"/>
        <v>1170</v>
      </c>
      <c r="F109" s="20">
        <f t="shared" si="7"/>
        <v>985</v>
      </c>
      <c r="G109" s="20">
        <f t="shared" si="7"/>
        <v>855</v>
      </c>
      <c r="H109" s="20">
        <f t="shared" si="7"/>
        <v>885</v>
      </c>
      <c r="I109" s="20">
        <f t="shared" si="7"/>
        <v>592</v>
      </c>
      <c r="J109" s="20">
        <f t="shared" si="7"/>
        <v>715</v>
      </c>
      <c r="K109" s="20">
        <f t="shared" si="7"/>
        <v>596</v>
      </c>
      <c r="L109" s="20">
        <f t="shared" si="7"/>
        <v>1087</v>
      </c>
      <c r="M109" s="20">
        <f t="shared" si="7"/>
        <v>1055</v>
      </c>
      <c r="N109" s="20">
        <f t="shared" si="7"/>
        <v>926</v>
      </c>
    </row>
    <row r="110" spans="1:14" ht="12.75">
      <c r="A110" s="21" t="s">
        <v>152</v>
      </c>
      <c r="B110" s="12">
        <f>SUM(C110:N110)</f>
        <v>2644</v>
      </c>
      <c r="C110" s="44">
        <v>250</v>
      </c>
      <c r="D110" s="44">
        <v>241</v>
      </c>
      <c r="E110" s="20">
        <v>300</v>
      </c>
      <c r="F110" s="20">
        <v>262</v>
      </c>
      <c r="G110" s="20">
        <v>238</v>
      </c>
      <c r="H110" s="20">
        <v>191</v>
      </c>
      <c r="I110" s="20">
        <v>115</v>
      </c>
      <c r="J110" s="20">
        <v>144</v>
      </c>
      <c r="K110" s="20">
        <v>162</v>
      </c>
      <c r="L110" s="20">
        <v>270</v>
      </c>
      <c r="M110" s="12">
        <v>267</v>
      </c>
      <c r="N110" s="12">
        <v>204</v>
      </c>
    </row>
    <row r="111" spans="1:14" ht="12.75">
      <c r="A111" s="53" t="s">
        <v>29</v>
      </c>
      <c r="B111" s="14">
        <f>SUM(C111:N111)</f>
        <v>8040</v>
      </c>
      <c r="C111" s="46">
        <v>723</v>
      </c>
      <c r="D111" s="47">
        <v>604</v>
      </c>
      <c r="E111" s="28">
        <v>870</v>
      </c>
      <c r="F111" s="28">
        <v>723</v>
      </c>
      <c r="G111" s="28">
        <v>617</v>
      </c>
      <c r="H111" s="28">
        <v>694</v>
      </c>
      <c r="I111" s="28">
        <v>477</v>
      </c>
      <c r="J111" s="28">
        <v>571</v>
      </c>
      <c r="K111" s="28">
        <v>434</v>
      </c>
      <c r="L111" s="28">
        <v>817</v>
      </c>
      <c r="M111" s="14">
        <v>788</v>
      </c>
      <c r="N111" s="14">
        <v>722</v>
      </c>
    </row>
    <row r="112" spans="1:4" ht="12.75">
      <c r="A112" s="1"/>
      <c r="D112" s="19"/>
    </row>
    <row r="113" spans="1:4" ht="12.75">
      <c r="A113" s="2" t="s">
        <v>188</v>
      </c>
      <c r="D113" s="19"/>
    </row>
    <row r="114" spans="3:4" ht="12.75">
      <c r="C114" s="16"/>
      <c r="D114" s="13"/>
    </row>
    <row r="115" ht="12.75">
      <c r="B115" s="13"/>
    </row>
    <row r="117" spans="1:2" ht="15.75">
      <c r="A117" s="4" t="s">
        <v>58</v>
      </c>
      <c r="B117" s="5"/>
    </row>
    <row r="118" spans="1:2" ht="12.75" customHeight="1">
      <c r="A118" s="6"/>
      <c r="B118" s="7">
        <v>1928</v>
      </c>
    </row>
    <row r="119" spans="1:2" ht="12.75" customHeight="1">
      <c r="A119" s="8"/>
      <c r="B119" s="9"/>
    </row>
    <row r="120" spans="1:2" ht="12.75">
      <c r="A120" s="10" t="s">
        <v>0</v>
      </c>
      <c r="B120" s="11">
        <f>SUM(B121:B132)</f>
        <v>799</v>
      </c>
    </row>
    <row r="121" spans="1:2" ht="12.75">
      <c r="A121" s="27" t="s">
        <v>59</v>
      </c>
      <c r="B121" s="11">
        <v>44</v>
      </c>
    </row>
    <row r="122" spans="1:2" ht="12.75">
      <c r="A122" s="27" t="s">
        <v>60</v>
      </c>
      <c r="B122" s="16">
        <v>67</v>
      </c>
    </row>
    <row r="123" spans="1:2" ht="12.75">
      <c r="A123" s="27" t="s">
        <v>61</v>
      </c>
      <c r="B123" s="16">
        <v>88</v>
      </c>
    </row>
    <row r="124" spans="1:2" ht="12.75">
      <c r="A124" s="27" t="s">
        <v>62</v>
      </c>
      <c r="B124" s="16">
        <v>63</v>
      </c>
    </row>
    <row r="125" spans="1:2" ht="12.75">
      <c r="A125" s="27" t="s">
        <v>63</v>
      </c>
      <c r="B125" s="16">
        <v>47</v>
      </c>
    </row>
    <row r="126" spans="1:2" ht="12.75">
      <c r="A126" s="27" t="s">
        <v>64</v>
      </c>
      <c r="B126" s="16">
        <v>79</v>
      </c>
    </row>
    <row r="127" spans="1:2" ht="12.75">
      <c r="A127" s="27" t="s">
        <v>65</v>
      </c>
      <c r="B127" s="16">
        <v>74</v>
      </c>
    </row>
    <row r="128" spans="1:2" ht="12.75">
      <c r="A128" s="27" t="s">
        <v>66</v>
      </c>
      <c r="B128" s="16">
        <v>35</v>
      </c>
    </row>
    <row r="129" spans="1:2" ht="12.75">
      <c r="A129" s="27" t="s">
        <v>67</v>
      </c>
      <c r="B129" s="16">
        <v>41</v>
      </c>
    </row>
    <row r="130" spans="1:2" ht="12.75">
      <c r="A130" s="27" t="s">
        <v>68</v>
      </c>
      <c r="B130" s="16">
        <v>60</v>
      </c>
    </row>
    <row r="131" spans="1:2" ht="12.75">
      <c r="A131" s="27" t="s">
        <v>69</v>
      </c>
      <c r="B131" s="16">
        <v>89</v>
      </c>
    </row>
    <row r="132" spans="1:2" ht="12.75">
      <c r="A132" s="31" t="s">
        <v>70</v>
      </c>
      <c r="B132" s="22">
        <v>112</v>
      </c>
    </row>
    <row r="133" spans="1:2" ht="12.75">
      <c r="A133" s="1"/>
      <c r="B133" s="13"/>
    </row>
    <row r="134" spans="1:2" ht="12.75">
      <c r="A134" s="2" t="s">
        <v>188</v>
      </c>
      <c r="B134" s="13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O99"/>
  <sheetViews>
    <sheetView zoomScalePageLayoutView="0" workbookViewId="0" topLeftCell="A1">
      <selection activeCell="A1" sqref="A1"/>
    </sheetView>
  </sheetViews>
  <sheetFormatPr defaultColWidth="13.28125" defaultRowHeight="12.75"/>
  <cols>
    <col min="1" max="1" width="75.7109375" style="16" customWidth="1"/>
    <col min="2" max="2" width="13.28125" style="16" customWidth="1"/>
    <col min="3" max="3" width="13.28125" style="13" customWidth="1"/>
    <col min="4" max="16384" width="13.28125" style="16" customWidth="1"/>
  </cols>
  <sheetData>
    <row r="1" ht="12.75"/>
    <row r="2" ht="12.75"/>
    <row r="3" ht="12.75"/>
    <row r="6" spans="1:4" ht="18">
      <c r="A6" s="15" t="s">
        <v>111</v>
      </c>
      <c r="B6" s="15"/>
      <c r="C6" s="33"/>
      <c r="D6" s="34"/>
    </row>
    <row r="7" spans="1:4" ht="18">
      <c r="A7" s="15"/>
      <c r="B7" s="15"/>
      <c r="C7" s="34"/>
      <c r="D7" s="34"/>
    </row>
    <row r="8" spans="1:10" ht="18.75" thickBot="1">
      <c r="A8" s="17" t="s">
        <v>5</v>
      </c>
      <c r="B8" s="17"/>
      <c r="C8" s="17"/>
      <c r="D8" s="17"/>
      <c r="E8" s="17"/>
      <c r="F8" s="17"/>
      <c r="G8" s="17"/>
      <c r="H8" s="17"/>
      <c r="I8" s="17"/>
      <c r="J8" s="17"/>
    </row>
    <row r="9" spans="1:3" ht="12.75" customHeight="1">
      <c r="A9" s="15"/>
      <c r="B9" s="15"/>
      <c r="C9" s="16"/>
    </row>
    <row r="10" spans="1:3" ht="12.75" customHeight="1">
      <c r="A10" s="15"/>
      <c r="B10" s="15"/>
      <c r="C10" s="16"/>
    </row>
    <row r="11" spans="1:3" ht="12.75" customHeight="1">
      <c r="A11" s="15"/>
      <c r="B11" s="15"/>
      <c r="C11" s="12"/>
    </row>
    <row r="12" spans="1:3" ht="31.5">
      <c r="A12" s="4" t="s">
        <v>71</v>
      </c>
      <c r="B12" s="5"/>
      <c r="C12" s="5"/>
    </row>
    <row r="13" spans="1:3" s="19" customFormat="1" ht="12.75" customHeight="1">
      <c r="A13" s="6"/>
      <c r="B13" s="7">
        <v>1929</v>
      </c>
      <c r="C13" s="18"/>
    </row>
    <row r="14" spans="1:2" s="19" customFormat="1" ht="12.75" customHeight="1">
      <c r="A14" s="8"/>
      <c r="B14" s="9"/>
    </row>
    <row r="15" spans="1:2" s="19" customFormat="1" ht="12.75" customHeight="1">
      <c r="A15" s="10" t="s">
        <v>0</v>
      </c>
      <c r="B15" s="11">
        <f>SUM(B16:B21)</f>
        <v>2611</v>
      </c>
    </row>
    <row r="16" spans="1:2" s="19" customFormat="1" ht="12.75" customHeight="1">
      <c r="A16" s="27" t="s">
        <v>30</v>
      </c>
      <c r="B16" s="11">
        <v>1783</v>
      </c>
    </row>
    <row r="17" spans="1:2" s="19" customFormat="1" ht="12.75" customHeight="1">
      <c r="A17" s="27" t="s">
        <v>31</v>
      </c>
      <c r="B17" s="11">
        <v>494</v>
      </c>
    </row>
    <row r="18" spans="1:2" s="19" customFormat="1" ht="12.75" customHeight="1">
      <c r="A18" s="27" t="s">
        <v>32</v>
      </c>
      <c r="B18" s="11">
        <v>300</v>
      </c>
    </row>
    <row r="19" spans="1:2" s="19" customFormat="1" ht="12.75" customHeight="1">
      <c r="A19" s="27" t="s">
        <v>33</v>
      </c>
      <c r="B19" s="11">
        <v>14</v>
      </c>
    </row>
    <row r="20" spans="1:2" s="19" customFormat="1" ht="12.75" customHeight="1">
      <c r="A20" s="27" t="s">
        <v>34</v>
      </c>
      <c r="B20" s="11">
        <v>4</v>
      </c>
    </row>
    <row r="21" spans="1:2" s="19" customFormat="1" ht="12.75" customHeight="1">
      <c r="A21" s="31" t="s">
        <v>35</v>
      </c>
      <c r="B21" s="22">
        <v>16</v>
      </c>
    </row>
    <row r="22" spans="1:2" s="19" customFormat="1" ht="12.75" customHeight="1">
      <c r="A22" s="10"/>
      <c r="B22" s="11"/>
    </row>
    <row r="23" spans="1:3" ht="12.75">
      <c r="A23" s="2" t="s">
        <v>197</v>
      </c>
      <c r="B23" s="13"/>
      <c r="C23" s="19"/>
    </row>
    <row r="27" spans="1:2" ht="15.75">
      <c r="A27" s="4" t="s">
        <v>36</v>
      </c>
      <c r="B27" s="5"/>
    </row>
    <row r="28" spans="1:2" ht="12.75" customHeight="1">
      <c r="A28" s="6"/>
      <c r="B28" s="7">
        <v>1929</v>
      </c>
    </row>
    <row r="29" spans="1:2" ht="12.75" customHeight="1">
      <c r="A29" s="8"/>
      <c r="B29" s="9"/>
    </row>
    <row r="30" spans="1:2" ht="12.75">
      <c r="A30" s="10" t="s">
        <v>0</v>
      </c>
      <c r="B30" s="11">
        <f>SUM(B31:B34)</f>
        <v>6704</v>
      </c>
    </row>
    <row r="31" spans="1:2" ht="12.75">
      <c r="A31" s="27" t="s">
        <v>30</v>
      </c>
      <c r="B31" s="11">
        <v>2740</v>
      </c>
    </row>
    <row r="32" spans="1:2" ht="12.75">
      <c r="A32" s="27" t="s">
        <v>31</v>
      </c>
      <c r="B32" s="11">
        <v>3912</v>
      </c>
    </row>
    <row r="33" spans="1:2" ht="12.75">
      <c r="A33" s="27" t="s">
        <v>33</v>
      </c>
      <c r="B33" s="11">
        <v>12</v>
      </c>
    </row>
    <row r="34" spans="1:2" ht="12.75">
      <c r="A34" s="31" t="s">
        <v>35</v>
      </c>
      <c r="B34" s="22">
        <v>40</v>
      </c>
    </row>
    <row r="35" spans="1:2" ht="12.75">
      <c r="A35" s="10"/>
      <c r="B35" s="11"/>
    </row>
    <row r="36" spans="1:2" ht="12.75">
      <c r="A36" s="2" t="s">
        <v>197</v>
      </c>
      <c r="B36" s="13"/>
    </row>
    <row r="40" spans="1:4" ht="35.25" customHeight="1">
      <c r="A40" s="50" t="s">
        <v>200</v>
      </c>
      <c r="C40" s="5"/>
      <c r="D40" s="5"/>
    </row>
    <row r="41" spans="1:14" s="49" customFormat="1" ht="15.75" customHeight="1">
      <c r="A41" s="51"/>
      <c r="B41" s="32" t="s">
        <v>0</v>
      </c>
      <c r="C41" s="30" t="s">
        <v>59</v>
      </c>
      <c r="D41" s="30" t="s">
        <v>60</v>
      </c>
      <c r="E41" s="30" t="s">
        <v>61</v>
      </c>
      <c r="F41" s="30" t="s">
        <v>62</v>
      </c>
      <c r="G41" s="30" t="s">
        <v>63</v>
      </c>
      <c r="H41" s="30" t="s">
        <v>64</v>
      </c>
      <c r="I41" s="30" t="s">
        <v>65</v>
      </c>
      <c r="J41" s="30" t="s">
        <v>66</v>
      </c>
      <c r="K41" s="30" t="s">
        <v>67</v>
      </c>
      <c r="L41" s="30" t="s">
        <v>68</v>
      </c>
      <c r="M41" s="30" t="s">
        <v>69</v>
      </c>
      <c r="N41" s="30" t="s">
        <v>70</v>
      </c>
    </row>
    <row r="42" spans="1:5" s="19" customFormat="1" ht="12.75" customHeight="1">
      <c r="A42" s="24"/>
      <c r="C42" s="25"/>
      <c r="D42" s="25"/>
      <c r="E42" s="23"/>
    </row>
    <row r="43" spans="1:14" s="19" customFormat="1" ht="12.75" customHeight="1">
      <c r="A43" s="25" t="s">
        <v>171</v>
      </c>
      <c r="B43" s="13">
        <f>SUM(C43:N43)</f>
        <v>344</v>
      </c>
      <c r="C43" s="20">
        <v>29</v>
      </c>
      <c r="D43" s="20">
        <v>27</v>
      </c>
      <c r="E43" s="20">
        <v>28</v>
      </c>
      <c r="F43" s="20">
        <v>30</v>
      </c>
      <c r="G43" s="20">
        <v>25</v>
      </c>
      <c r="H43" s="20">
        <v>29</v>
      </c>
      <c r="I43" s="20">
        <v>30</v>
      </c>
      <c r="J43" s="20">
        <v>30</v>
      </c>
      <c r="K43" s="20">
        <v>30</v>
      </c>
      <c r="L43" s="20">
        <v>29</v>
      </c>
      <c r="M43" s="20">
        <v>29</v>
      </c>
      <c r="N43" s="20">
        <v>28</v>
      </c>
    </row>
    <row r="44" spans="1:14" s="19" customFormat="1" ht="12.75" customHeight="1">
      <c r="A44" s="27"/>
      <c r="B44" s="13"/>
      <c r="C44" s="44"/>
      <c r="D44" s="44"/>
      <c r="E44" s="20"/>
      <c r="F44" s="20"/>
      <c r="G44" s="20"/>
      <c r="H44" s="20"/>
      <c r="I44" s="20"/>
      <c r="J44" s="20"/>
      <c r="K44" s="20"/>
      <c r="L44" s="20"/>
      <c r="M44" s="13"/>
      <c r="N44" s="13"/>
    </row>
    <row r="45" spans="1:14" s="19" customFormat="1" ht="12.75" customHeight="1">
      <c r="A45" s="25" t="s">
        <v>102</v>
      </c>
      <c r="B45" s="13">
        <f>SUM(C45:N45)</f>
        <v>305371</v>
      </c>
      <c r="C45" s="20">
        <v>30650</v>
      </c>
      <c r="D45" s="44">
        <v>26112</v>
      </c>
      <c r="E45" s="20">
        <v>26651</v>
      </c>
      <c r="F45" s="20">
        <v>32579</v>
      </c>
      <c r="G45" s="20">
        <v>23172</v>
      </c>
      <c r="H45" s="20">
        <v>29564</v>
      </c>
      <c r="I45" s="20">
        <v>20853</v>
      </c>
      <c r="J45" s="20">
        <v>19789</v>
      </c>
      <c r="K45" s="20">
        <v>19811</v>
      </c>
      <c r="L45" s="20">
        <v>21701</v>
      </c>
      <c r="M45" s="13">
        <v>26453</v>
      </c>
      <c r="N45" s="13">
        <v>28036</v>
      </c>
    </row>
    <row r="46" spans="1:14" ht="12.75">
      <c r="A46" s="25" t="s">
        <v>135</v>
      </c>
      <c r="B46" s="13">
        <f>+B66+B74</f>
        <v>291912</v>
      </c>
      <c r="C46" s="13">
        <f>+C66+C74</f>
        <v>29286</v>
      </c>
      <c r="D46" s="13">
        <f aca="true" t="shared" si="0" ref="D46:N46">+D66+D74</f>
        <v>24869</v>
      </c>
      <c r="E46" s="13">
        <f t="shared" si="0"/>
        <v>25687</v>
      </c>
      <c r="F46" s="13">
        <f t="shared" si="0"/>
        <v>31123</v>
      </c>
      <c r="G46" s="13">
        <f t="shared" si="0"/>
        <v>22198</v>
      </c>
      <c r="H46" s="13">
        <f t="shared" si="0"/>
        <v>28043</v>
      </c>
      <c r="I46" s="13">
        <f t="shared" si="0"/>
        <v>19841</v>
      </c>
      <c r="J46" s="13">
        <f t="shared" si="0"/>
        <v>19035</v>
      </c>
      <c r="K46" s="13">
        <f t="shared" si="0"/>
        <v>18990</v>
      </c>
      <c r="L46" s="13">
        <f t="shared" si="0"/>
        <v>20813</v>
      </c>
      <c r="M46" s="13">
        <f t="shared" si="0"/>
        <v>25141</v>
      </c>
      <c r="N46" s="13">
        <f t="shared" si="0"/>
        <v>26886</v>
      </c>
    </row>
    <row r="47" spans="1:14" ht="12.75">
      <c r="A47" s="27" t="s">
        <v>153</v>
      </c>
      <c r="B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4" ht="12.75">
      <c r="A48" s="21" t="s">
        <v>136</v>
      </c>
      <c r="B48" s="13">
        <f aca="true" t="shared" si="1" ref="B48:B73">SUM(C48:N48)</f>
        <v>280187</v>
      </c>
      <c r="C48" s="13">
        <f>SUM(C49:C55)</f>
        <v>28080</v>
      </c>
      <c r="D48" s="13">
        <f aca="true" t="shared" si="2" ref="D48:N48">SUM(D49:D55)</f>
        <v>24045</v>
      </c>
      <c r="E48" s="13">
        <f t="shared" si="2"/>
        <v>24446</v>
      </c>
      <c r="F48" s="13">
        <f t="shared" si="2"/>
        <v>29934</v>
      </c>
      <c r="G48" s="13">
        <f t="shared" si="2"/>
        <v>21178</v>
      </c>
      <c r="H48" s="13">
        <f t="shared" si="2"/>
        <v>26915</v>
      </c>
      <c r="I48" s="13">
        <f t="shared" si="2"/>
        <v>19133</v>
      </c>
      <c r="J48" s="13">
        <f t="shared" si="2"/>
        <v>18397</v>
      </c>
      <c r="K48" s="13">
        <f t="shared" si="2"/>
        <v>18194</v>
      </c>
      <c r="L48" s="13">
        <f t="shared" si="2"/>
        <v>19913</v>
      </c>
      <c r="M48" s="13">
        <f t="shared" si="2"/>
        <v>24155</v>
      </c>
      <c r="N48" s="13">
        <f t="shared" si="2"/>
        <v>25797</v>
      </c>
    </row>
    <row r="49" spans="1:14" ht="12.75">
      <c r="A49" s="52" t="s">
        <v>20</v>
      </c>
      <c r="B49" s="13">
        <f t="shared" si="1"/>
        <v>5322</v>
      </c>
      <c r="C49" s="13">
        <v>656</v>
      </c>
      <c r="D49" s="13">
        <v>371</v>
      </c>
      <c r="E49" s="13">
        <v>586</v>
      </c>
      <c r="F49" s="13">
        <v>634</v>
      </c>
      <c r="G49" s="13">
        <v>352</v>
      </c>
      <c r="H49" s="13">
        <v>532</v>
      </c>
      <c r="I49" s="13">
        <v>322</v>
      </c>
      <c r="J49" s="13">
        <v>302</v>
      </c>
      <c r="K49" s="13">
        <v>315</v>
      </c>
      <c r="L49" s="13">
        <v>308</v>
      </c>
      <c r="M49" s="13">
        <v>446</v>
      </c>
      <c r="N49" s="13">
        <v>498</v>
      </c>
    </row>
    <row r="50" spans="1:14" ht="12.75">
      <c r="A50" s="52" t="s">
        <v>21</v>
      </c>
      <c r="B50" s="13">
        <f t="shared" si="1"/>
        <v>12732</v>
      </c>
      <c r="C50" s="13">
        <v>1542</v>
      </c>
      <c r="D50" s="13">
        <v>906</v>
      </c>
      <c r="E50" s="13">
        <v>1338</v>
      </c>
      <c r="F50" s="13">
        <v>1488</v>
      </c>
      <c r="G50" s="13">
        <v>972</v>
      </c>
      <c r="H50" s="13">
        <v>1390</v>
      </c>
      <c r="I50" s="13">
        <v>712</v>
      </c>
      <c r="J50" s="13">
        <v>712</v>
      </c>
      <c r="K50" s="13">
        <v>859</v>
      </c>
      <c r="L50" s="13">
        <v>850</v>
      </c>
      <c r="M50" s="13">
        <v>966</v>
      </c>
      <c r="N50" s="13">
        <v>997</v>
      </c>
    </row>
    <row r="51" spans="1:15" ht="12.75">
      <c r="A51" s="52" t="s">
        <v>22</v>
      </c>
      <c r="B51" s="13">
        <f t="shared" si="1"/>
        <v>92174</v>
      </c>
      <c r="C51" s="13">
        <v>9481</v>
      </c>
      <c r="D51" s="13">
        <v>8651</v>
      </c>
      <c r="E51" s="13">
        <v>9286</v>
      </c>
      <c r="F51" s="13">
        <v>9770</v>
      </c>
      <c r="G51" s="13">
        <v>6979</v>
      </c>
      <c r="H51" s="13">
        <v>8877</v>
      </c>
      <c r="I51" s="13">
        <v>6094</v>
      </c>
      <c r="J51" s="13">
        <v>5825</v>
      </c>
      <c r="K51" s="13">
        <v>6062</v>
      </c>
      <c r="L51" s="13">
        <v>6316</v>
      </c>
      <c r="M51" s="13">
        <v>7239</v>
      </c>
      <c r="N51" s="13">
        <v>7594</v>
      </c>
      <c r="O51" s="44"/>
    </row>
    <row r="52" spans="1:14" ht="12.75">
      <c r="A52" s="52" t="s">
        <v>23</v>
      </c>
      <c r="B52" s="13">
        <f t="shared" si="1"/>
        <v>141020</v>
      </c>
      <c r="C52" s="13">
        <v>13159</v>
      </c>
      <c r="D52" s="13">
        <v>11543</v>
      </c>
      <c r="E52" s="13">
        <v>10808</v>
      </c>
      <c r="F52" s="13">
        <v>14755</v>
      </c>
      <c r="G52" s="13">
        <v>10644</v>
      </c>
      <c r="H52" s="13">
        <v>13024</v>
      </c>
      <c r="I52" s="13">
        <v>10441</v>
      </c>
      <c r="J52" s="13">
        <v>10043</v>
      </c>
      <c r="K52" s="13">
        <v>9358</v>
      </c>
      <c r="L52" s="13">
        <v>10749</v>
      </c>
      <c r="M52" s="13">
        <v>12876</v>
      </c>
      <c r="N52" s="13">
        <v>13620</v>
      </c>
    </row>
    <row r="53" spans="1:14" ht="12.75">
      <c r="A53" s="52" t="s">
        <v>3</v>
      </c>
      <c r="B53" s="13">
        <f t="shared" si="1"/>
        <v>8788</v>
      </c>
      <c r="C53" s="13">
        <v>977</v>
      </c>
      <c r="D53" s="13">
        <v>657</v>
      </c>
      <c r="E53" s="13">
        <v>634</v>
      </c>
      <c r="F53" s="13">
        <v>973</v>
      </c>
      <c r="G53" s="13">
        <v>656</v>
      </c>
      <c r="H53" s="13">
        <v>845</v>
      </c>
      <c r="I53" s="13">
        <v>523</v>
      </c>
      <c r="J53" s="13">
        <v>497</v>
      </c>
      <c r="K53" s="13">
        <v>495</v>
      </c>
      <c r="L53" s="13">
        <v>537</v>
      </c>
      <c r="M53" s="13">
        <v>917</v>
      </c>
      <c r="N53" s="13">
        <v>1077</v>
      </c>
    </row>
    <row r="54" spans="1:14" ht="12.75">
      <c r="A54" s="52" t="s">
        <v>24</v>
      </c>
      <c r="B54" s="13">
        <f t="shared" si="1"/>
        <v>19720</v>
      </c>
      <c r="C54" s="13">
        <v>2217</v>
      </c>
      <c r="D54" s="13">
        <v>1893</v>
      </c>
      <c r="E54" s="13">
        <v>1768</v>
      </c>
      <c r="F54" s="13">
        <v>2269</v>
      </c>
      <c r="G54" s="13">
        <v>1542</v>
      </c>
      <c r="H54" s="13">
        <v>2200</v>
      </c>
      <c r="I54" s="13">
        <v>1002</v>
      </c>
      <c r="J54" s="13">
        <v>993</v>
      </c>
      <c r="K54" s="13">
        <v>1080</v>
      </c>
      <c r="L54" s="13">
        <v>1114</v>
      </c>
      <c r="M54" s="13">
        <v>1662</v>
      </c>
      <c r="N54" s="13">
        <v>1980</v>
      </c>
    </row>
    <row r="55" spans="1:14" ht="12.75">
      <c r="A55" s="52" t="s">
        <v>32</v>
      </c>
      <c r="B55" s="13">
        <f t="shared" si="1"/>
        <v>431</v>
      </c>
      <c r="C55" s="13">
        <v>48</v>
      </c>
      <c r="D55" s="13">
        <v>24</v>
      </c>
      <c r="E55" s="13">
        <v>26</v>
      </c>
      <c r="F55" s="13">
        <v>45</v>
      </c>
      <c r="G55" s="13">
        <v>33</v>
      </c>
      <c r="H55" s="13">
        <v>47</v>
      </c>
      <c r="I55" s="13">
        <v>39</v>
      </c>
      <c r="J55" s="13">
        <v>25</v>
      </c>
      <c r="K55" s="13">
        <v>25</v>
      </c>
      <c r="L55" s="13">
        <v>39</v>
      </c>
      <c r="M55" s="13">
        <v>49</v>
      </c>
      <c r="N55" s="13">
        <v>31</v>
      </c>
    </row>
    <row r="56" spans="1:14" ht="12.75">
      <c r="A56" s="21" t="s">
        <v>137</v>
      </c>
      <c r="B56" s="13">
        <f t="shared" si="1"/>
        <v>279325</v>
      </c>
      <c r="C56" s="13">
        <f>SUM(C57:C65)</f>
        <v>27984</v>
      </c>
      <c r="D56" s="13">
        <f aca="true" t="shared" si="3" ref="D56:N56">SUM(D57:D65)</f>
        <v>23997</v>
      </c>
      <c r="E56" s="13">
        <f t="shared" si="3"/>
        <v>24394</v>
      </c>
      <c r="F56" s="13">
        <f t="shared" si="3"/>
        <v>29844</v>
      </c>
      <c r="G56" s="13">
        <f t="shared" si="3"/>
        <v>21112</v>
      </c>
      <c r="H56" s="13">
        <f t="shared" si="3"/>
        <v>26821</v>
      </c>
      <c r="I56" s="13">
        <f t="shared" si="3"/>
        <v>19055</v>
      </c>
      <c r="J56" s="13">
        <f t="shared" si="3"/>
        <v>18347</v>
      </c>
      <c r="K56" s="13">
        <f t="shared" si="3"/>
        <v>18144</v>
      </c>
      <c r="L56" s="13">
        <f t="shared" si="3"/>
        <v>19835</v>
      </c>
      <c r="M56" s="13">
        <f t="shared" si="3"/>
        <v>24057</v>
      </c>
      <c r="N56" s="13">
        <f t="shared" si="3"/>
        <v>25735</v>
      </c>
    </row>
    <row r="57" spans="1:14" ht="12.75">
      <c r="A57" s="52" t="s">
        <v>173</v>
      </c>
      <c r="B57" s="13">
        <f>SUM(C57:N57)</f>
        <v>7</v>
      </c>
      <c r="C57" s="20" t="s">
        <v>1</v>
      </c>
      <c r="D57" s="20" t="s">
        <v>1</v>
      </c>
      <c r="E57" s="13">
        <v>2</v>
      </c>
      <c r="F57" s="20" t="s">
        <v>1</v>
      </c>
      <c r="G57" s="20" t="s">
        <v>1</v>
      </c>
      <c r="H57" s="20" t="s">
        <v>1</v>
      </c>
      <c r="I57" s="20" t="s">
        <v>1</v>
      </c>
      <c r="J57" s="20" t="s">
        <v>1</v>
      </c>
      <c r="K57" s="20" t="s">
        <v>1</v>
      </c>
      <c r="L57" s="20" t="s">
        <v>1</v>
      </c>
      <c r="M57" s="20" t="s">
        <v>1</v>
      </c>
      <c r="N57" s="13">
        <v>5</v>
      </c>
    </row>
    <row r="58" spans="1:14" ht="12.75">
      <c r="A58" s="52" t="s">
        <v>138</v>
      </c>
      <c r="B58" s="13">
        <f t="shared" si="1"/>
        <v>21</v>
      </c>
      <c r="C58" s="13">
        <v>2</v>
      </c>
      <c r="D58" s="20" t="s">
        <v>1</v>
      </c>
      <c r="E58" s="13">
        <v>3</v>
      </c>
      <c r="F58" s="20" t="s">
        <v>1</v>
      </c>
      <c r="G58" s="20" t="s">
        <v>1</v>
      </c>
      <c r="H58" s="13">
        <v>2</v>
      </c>
      <c r="I58" s="20" t="s">
        <v>1</v>
      </c>
      <c r="J58" s="20" t="s">
        <v>1</v>
      </c>
      <c r="K58" s="13">
        <v>5</v>
      </c>
      <c r="L58" s="13">
        <v>1</v>
      </c>
      <c r="M58" s="13">
        <v>5</v>
      </c>
      <c r="N58" s="13">
        <v>3</v>
      </c>
    </row>
    <row r="59" spans="1:14" ht="12.75">
      <c r="A59" s="52" t="s">
        <v>139</v>
      </c>
      <c r="B59" s="12">
        <f t="shared" si="1"/>
        <v>25</v>
      </c>
      <c r="C59" s="20" t="s">
        <v>1</v>
      </c>
      <c r="D59" s="20">
        <v>2</v>
      </c>
      <c r="E59" s="20">
        <v>2</v>
      </c>
      <c r="F59" s="20">
        <v>3</v>
      </c>
      <c r="G59" s="20" t="s">
        <v>1</v>
      </c>
      <c r="H59" s="20">
        <v>1</v>
      </c>
      <c r="I59" s="20">
        <v>3</v>
      </c>
      <c r="J59" s="20" t="s">
        <v>1</v>
      </c>
      <c r="K59" s="20">
        <v>10</v>
      </c>
      <c r="L59" s="20" t="s">
        <v>1</v>
      </c>
      <c r="M59" s="20">
        <v>3</v>
      </c>
      <c r="N59" s="20">
        <v>1</v>
      </c>
    </row>
    <row r="60" spans="1:14" ht="12.75">
      <c r="A60" s="52" t="s">
        <v>140</v>
      </c>
      <c r="B60" s="12">
        <f t="shared" si="1"/>
        <v>1073</v>
      </c>
      <c r="C60" s="20">
        <v>44</v>
      </c>
      <c r="D60" s="44">
        <v>54</v>
      </c>
      <c r="E60" s="20">
        <v>51</v>
      </c>
      <c r="F60" s="20">
        <v>323</v>
      </c>
      <c r="G60" s="20">
        <v>167</v>
      </c>
      <c r="H60" s="20">
        <v>40</v>
      </c>
      <c r="I60" s="20">
        <v>52</v>
      </c>
      <c r="J60" s="20">
        <v>47</v>
      </c>
      <c r="K60" s="20">
        <v>78</v>
      </c>
      <c r="L60" s="20">
        <v>63</v>
      </c>
      <c r="M60" s="13">
        <v>52</v>
      </c>
      <c r="N60" s="13">
        <v>102</v>
      </c>
    </row>
    <row r="61" spans="1:14" ht="12.75">
      <c r="A61" s="52" t="s">
        <v>141</v>
      </c>
      <c r="B61" s="12">
        <f t="shared" si="1"/>
        <v>272691</v>
      </c>
      <c r="C61" s="45">
        <v>27560</v>
      </c>
      <c r="D61" s="44">
        <v>23465</v>
      </c>
      <c r="E61" s="20">
        <v>23876</v>
      </c>
      <c r="F61" s="20">
        <v>28914</v>
      </c>
      <c r="G61" s="20">
        <v>20488</v>
      </c>
      <c r="H61" s="20">
        <v>26283</v>
      </c>
      <c r="I61" s="20">
        <v>18571</v>
      </c>
      <c r="J61" s="20">
        <v>17938</v>
      </c>
      <c r="K61" s="20">
        <v>17648</v>
      </c>
      <c r="L61" s="20">
        <v>19301</v>
      </c>
      <c r="M61" s="13">
        <v>23550</v>
      </c>
      <c r="N61" s="13">
        <v>25097</v>
      </c>
    </row>
    <row r="62" spans="1:14" ht="12.75">
      <c r="A62" s="52" t="s">
        <v>142</v>
      </c>
      <c r="B62" s="12">
        <f t="shared" si="1"/>
        <v>491</v>
      </c>
      <c r="C62" s="45">
        <v>31</v>
      </c>
      <c r="D62" s="44">
        <v>26</v>
      </c>
      <c r="E62" s="20">
        <v>28</v>
      </c>
      <c r="F62" s="20">
        <v>77</v>
      </c>
      <c r="G62" s="20">
        <v>58</v>
      </c>
      <c r="H62" s="20">
        <v>59</v>
      </c>
      <c r="I62" s="20">
        <v>47</v>
      </c>
      <c r="J62" s="20">
        <v>28</v>
      </c>
      <c r="K62" s="20">
        <v>30</v>
      </c>
      <c r="L62" s="20">
        <v>39</v>
      </c>
      <c r="M62" s="13">
        <v>39</v>
      </c>
      <c r="N62" s="13">
        <v>29</v>
      </c>
    </row>
    <row r="63" spans="1:14" ht="12.75">
      <c r="A63" s="52" t="s">
        <v>143</v>
      </c>
      <c r="B63" s="12">
        <f t="shared" si="1"/>
        <v>3890</v>
      </c>
      <c r="C63" s="44">
        <v>291</v>
      </c>
      <c r="D63" s="44">
        <v>347</v>
      </c>
      <c r="E63" s="20">
        <v>319</v>
      </c>
      <c r="F63" s="20">
        <v>428</v>
      </c>
      <c r="G63" s="20">
        <v>306</v>
      </c>
      <c r="H63" s="20">
        <v>342</v>
      </c>
      <c r="I63" s="20">
        <v>302</v>
      </c>
      <c r="J63" s="20">
        <v>254</v>
      </c>
      <c r="K63" s="20">
        <v>294</v>
      </c>
      <c r="L63" s="20">
        <v>348</v>
      </c>
      <c r="M63" s="13">
        <v>322</v>
      </c>
      <c r="N63" s="13">
        <v>337</v>
      </c>
    </row>
    <row r="64" spans="1:14" ht="12.75">
      <c r="A64" s="52" t="s">
        <v>144</v>
      </c>
      <c r="B64" s="12">
        <f t="shared" si="1"/>
        <v>741</v>
      </c>
      <c r="C64" s="45">
        <v>44</v>
      </c>
      <c r="D64" s="44">
        <v>71</v>
      </c>
      <c r="E64" s="20">
        <v>70</v>
      </c>
      <c r="F64" s="20">
        <v>73</v>
      </c>
      <c r="G64" s="20">
        <v>65</v>
      </c>
      <c r="H64" s="20">
        <v>60</v>
      </c>
      <c r="I64" s="20">
        <v>50</v>
      </c>
      <c r="J64" s="20">
        <v>52</v>
      </c>
      <c r="K64" s="20">
        <v>57</v>
      </c>
      <c r="L64" s="20">
        <v>60</v>
      </c>
      <c r="M64" s="13">
        <v>50</v>
      </c>
      <c r="N64" s="13">
        <v>89</v>
      </c>
    </row>
    <row r="65" spans="1:14" ht="12.75">
      <c r="A65" s="52" t="s">
        <v>145</v>
      </c>
      <c r="B65" s="12">
        <f t="shared" si="1"/>
        <v>386</v>
      </c>
      <c r="C65" s="20">
        <v>12</v>
      </c>
      <c r="D65" s="20">
        <v>32</v>
      </c>
      <c r="E65" s="20">
        <v>43</v>
      </c>
      <c r="F65" s="20">
        <v>26</v>
      </c>
      <c r="G65" s="20">
        <v>28</v>
      </c>
      <c r="H65" s="20">
        <v>34</v>
      </c>
      <c r="I65" s="20">
        <v>30</v>
      </c>
      <c r="J65" s="20">
        <v>28</v>
      </c>
      <c r="K65" s="20">
        <v>22</v>
      </c>
      <c r="L65" s="20">
        <v>23</v>
      </c>
      <c r="M65" s="13">
        <v>36</v>
      </c>
      <c r="N65" s="13">
        <v>72</v>
      </c>
    </row>
    <row r="66" spans="1:14" ht="12.75">
      <c r="A66" s="21" t="s">
        <v>196</v>
      </c>
      <c r="B66" s="20">
        <f aca="true" t="shared" si="4" ref="B66:N66">SUM(B67:B73)</f>
        <v>279756</v>
      </c>
      <c r="C66" s="20">
        <f t="shared" si="4"/>
        <v>28032</v>
      </c>
      <c r="D66" s="20">
        <f t="shared" si="4"/>
        <v>24021</v>
      </c>
      <c r="E66" s="20">
        <f t="shared" si="4"/>
        <v>24420</v>
      </c>
      <c r="F66" s="20">
        <f t="shared" si="4"/>
        <v>29889</v>
      </c>
      <c r="G66" s="20">
        <f t="shared" si="4"/>
        <v>21145</v>
      </c>
      <c r="H66" s="20">
        <f t="shared" si="4"/>
        <v>26868</v>
      </c>
      <c r="I66" s="20">
        <f t="shared" si="4"/>
        <v>19094</v>
      </c>
      <c r="J66" s="20">
        <f t="shared" si="4"/>
        <v>18372</v>
      </c>
      <c r="K66" s="20">
        <f t="shared" si="4"/>
        <v>18169</v>
      </c>
      <c r="L66" s="20">
        <f t="shared" si="4"/>
        <v>19874</v>
      </c>
      <c r="M66" s="20">
        <f t="shared" si="4"/>
        <v>24106</v>
      </c>
      <c r="N66" s="20">
        <f t="shared" si="4"/>
        <v>25766</v>
      </c>
    </row>
    <row r="67" spans="1:15" ht="12.75">
      <c r="A67" s="52" t="s">
        <v>147</v>
      </c>
      <c r="B67" s="12">
        <f>SUM(C67:N67)</f>
        <v>3426</v>
      </c>
      <c r="C67" s="45">
        <v>297</v>
      </c>
      <c r="D67" s="44">
        <v>271</v>
      </c>
      <c r="E67" s="20">
        <v>302</v>
      </c>
      <c r="F67" s="20">
        <v>360</v>
      </c>
      <c r="G67" s="20">
        <v>299</v>
      </c>
      <c r="H67" s="20">
        <v>300</v>
      </c>
      <c r="I67" s="20">
        <v>254</v>
      </c>
      <c r="J67" s="20">
        <v>241</v>
      </c>
      <c r="K67" s="20">
        <v>198</v>
      </c>
      <c r="L67" s="20">
        <v>238</v>
      </c>
      <c r="M67" s="13">
        <v>283</v>
      </c>
      <c r="N67" s="13">
        <v>383</v>
      </c>
      <c r="O67" s="13"/>
    </row>
    <row r="68" spans="1:14" ht="12.75">
      <c r="A68" s="52" t="s">
        <v>198</v>
      </c>
      <c r="B68" s="12">
        <f>SUM(C68:N68)</f>
        <v>1247</v>
      </c>
      <c r="C68" s="44">
        <v>120</v>
      </c>
      <c r="D68" s="44">
        <v>76</v>
      </c>
      <c r="E68" s="20">
        <v>87</v>
      </c>
      <c r="F68" s="20">
        <v>124</v>
      </c>
      <c r="G68" s="20">
        <v>116</v>
      </c>
      <c r="H68" s="20">
        <v>126</v>
      </c>
      <c r="I68" s="20">
        <v>113</v>
      </c>
      <c r="J68" s="20">
        <v>84</v>
      </c>
      <c r="K68" s="20">
        <v>91</v>
      </c>
      <c r="L68" s="20">
        <v>100</v>
      </c>
      <c r="M68" s="13">
        <v>113</v>
      </c>
      <c r="N68" s="13">
        <v>97</v>
      </c>
    </row>
    <row r="69" spans="1:14" ht="12.75">
      <c r="A69" s="52" t="s">
        <v>4</v>
      </c>
      <c r="B69" s="12">
        <f t="shared" si="1"/>
        <v>4167</v>
      </c>
      <c r="C69" s="45">
        <v>325</v>
      </c>
      <c r="D69" s="44">
        <v>313</v>
      </c>
      <c r="E69" s="20">
        <v>335</v>
      </c>
      <c r="F69" s="20">
        <v>424</v>
      </c>
      <c r="G69" s="20">
        <v>320</v>
      </c>
      <c r="H69" s="20">
        <v>363</v>
      </c>
      <c r="I69" s="20">
        <v>366</v>
      </c>
      <c r="J69" s="20">
        <v>319</v>
      </c>
      <c r="K69" s="20">
        <v>341</v>
      </c>
      <c r="L69" s="20">
        <v>383</v>
      </c>
      <c r="M69" s="13">
        <v>352</v>
      </c>
      <c r="N69" s="13">
        <v>326</v>
      </c>
    </row>
    <row r="70" spans="1:14" ht="12.75">
      <c r="A70" s="52" t="s">
        <v>149</v>
      </c>
      <c r="B70" s="12">
        <f t="shared" si="1"/>
        <v>10060</v>
      </c>
      <c r="C70" s="45">
        <v>1026</v>
      </c>
      <c r="D70" s="44">
        <v>937</v>
      </c>
      <c r="E70" s="20">
        <v>914</v>
      </c>
      <c r="F70" s="20">
        <v>1005</v>
      </c>
      <c r="G70" s="20">
        <v>806</v>
      </c>
      <c r="H70" s="20">
        <v>994</v>
      </c>
      <c r="I70" s="20">
        <v>713</v>
      </c>
      <c r="J70" s="20">
        <v>610</v>
      </c>
      <c r="K70" s="20">
        <v>740</v>
      </c>
      <c r="L70" s="20">
        <v>762</v>
      </c>
      <c r="M70" s="13">
        <v>756</v>
      </c>
      <c r="N70" s="13">
        <v>797</v>
      </c>
    </row>
    <row r="71" spans="1:14" ht="12.75">
      <c r="A71" s="52" t="s">
        <v>2</v>
      </c>
      <c r="B71" s="12">
        <f>SUM(C71:N71)</f>
        <v>7586</v>
      </c>
      <c r="C71" s="44">
        <v>384</v>
      </c>
      <c r="D71" s="44">
        <v>488</v>
      </c>
      <c r="E71" s="20">
        <v>633</v>
      </c>
      <c r="F71" s="20">
        <v>1042</v>
      </c>
      <c r="G71" s="20">
        <v>793</v>
      </c>
      <c r="H71" s="20">
        <v>721</v>
      </c>
      <c r="I71" s="20">
        <v>649</v>
      </c>
      <c r="J71" s="20">
        <v>463</v>
      </c>
      <c r="K71" s="20">
        <v>496</v>
      </c>
      <c r="L71" s="20">
        <v>767</v>
      </c>
      <c r="M71" s="13">
        <v>513</v>
      </c>
      <c r="N71" s="13">
        <v>637</v>
      </c>
    </row>
    <row r="72" spans="1:14" ht="12.75">
      <c r="A72" s="52" t="s">
        <v>150</v>
      </c>
      <c r="B72" s="12">
        <f t="shared" si="1"/>
        <v>16038</v>
      </c>
      <c r="C72" s="44">
        <v>1618</v>
      </c>
      <c r="D72" s="44">
        <v>1543</v>
      </c>
      <c r="E72" s="20">
        <v>1424</v>
      </c>
      <c r="F72" s="20">
        <v>1786</v>
      </c>
      <c r="G72" s="20">
        <v>1328</v>
      </c>
      <c r="H72" s="20">
        <v>1281</v>
      </c>
      <c r="I72" s="20">
        <v>1114</v>
      </c>
      <c r="J72" s="20">
        <v>1023</v>
      </c>
      <c r="K72" s="20">
        <v>1230</v>
      </c>
      <c r="L72" s="20">
        <v>1177</v>
      </c>
      <c r="M72" s="13">
        <v>1395</v>
      </c>
      <c r="N72" s="13">
        <v>1119</v>
      </c>
    </row>
    <row r="73" spans="1:14" ht="12.75">
      <c r="A73" s="52" t="s">
        <v>199</v>
      </c>
      <c r="B73" s="12">
        <f t="shared" si="1"/>
        <v>237232</v>
      </c>
      <c r="C73" s="45">
        <v>24262</v>
      </c>
      <c r="D73" s="44">
        <v>20393</v>
      </c>
      <c r="E73" s="20">
        <v>20725</v>
      </c>
      <c r="F73" s="20">
        <v>25148</v>
      </c>
      <c r="G73" s="20">
        <v>17483</v>
      </c>
      <c r="H73" s="20">
        <v>23083</v>
      </c>
      <c r="I73" s="20">
        <v>15885</v>
      </c>
      <c r="J73" s="20">
        <v>15632</v>
      </c>
      <c r="K73" s="20">
        <v>15073</v>
      </c>
      <c r="L73" s="20">
        <v>16447</v>
      </c>
      <c r="M73" s="12">
        <v>20694</v>
      </c>
      <c r="N73" s="12">
        <v>22407</v>
      </c>
    </row>
    <row r="74" spans="1:14" ht="12.75">
      <c r="A74" s="27" t="s">
        <v>27</v>
      </c>
      <c r="B74" s="12">
        <f>SUM(C74:N74)</f>
        <v>12156</v>
      </c>
      <c r="C74" s="20">
        <f>SUM(C75:C76)</f>
        <v>1254</v>
      </c>
      <c r="D74" s="20">
        <f aca="true" t="shared" si="5" ref="D74:N74">SUM(D75:D76)</f>
        <v>848</v>
      </c>
      <c r="E74" s="20">
        <f t="shared" si="5"/>
        <v>1267</v>
      </c>
      <c r="F74" s="20">
        <f t="shared" si="5"/>
        <v>1234</v>
      </c>
      <c r="G74" s="20">
        <f t="shared" si="5"/>
        <v>1053</v>
      </c>
      <c r="H74" s="20">
        <f t="shared" si="5"/>
        <v>1175</v>
      </c>
      <c r="I74" s="20">
        <f t="shared" si="5"/>
        <v>747</v>
      </c>
      <c r="J74" s="20">
        <f t="shared" si="5"/>
        <v>663</v>
      </c>
      <c r="K74" s="20">
        <f t="shared" si="5"/>
        <v>821</v>
      </c>
      <c r="L74" s="20">
        <f t="shared" si="5"/>
        <v>939</v>
      </c>
      <c r="M74" s="20">
        <f t="shared" si="5"/>
        <v>1035</v>
      </c>
      <c r="N74" s="20">
        <f t="shared" si="5"/>
        <v>1120</v>
      </c>
    </row>
    <row r="75" spans="1:14" ht="12.75">
      <c r="A75" s="21" t="s">
        <v>152</v>
      </c>
      <c r="B75" s="12">
        <f>SUM(C75:N75)</f>
        <v>3105</v>
      </c>
      <c r="C75" s="44">
        <v>403</v>
      </c>
      <c r="D75" s="44">
        <v>253</v>
      </c>
      <c r="E75" s="20">
        <v>311</v>
      </c>
      <c r="F75" s="20">
        <v>333</v>
      </c>
      <c r="G75" s="20">
        <v>261</v>
      </c>
      <c r="H75" s="20">
        <v>326</v>
      </c>
      <c r="I75" s="20">
        <v>184</v>
      </c>
      <c r="J75" s="20">
        <v>147</v>
      </c>
      <c r="K75" s="20">
        <v>210</v>
      </c>
      <c r="L75" s="20">
        <v>229</v>
      </c>
      <c r="M75" s="12">
        <v>200</v>
      </c>
      <c r="N75" s="12">
        <v>248</v>
      </c>
    </row>
    <row r="76" spans="1:14" ht="12.75">
      <c r="A76" s="53" t="s">
        <v>29</v>
      </c>
      <c r="B76" s="14">
        <f>SUM(C76:N76)</f>
        <v>9051</v>
      </c>
      <c r="C76" s="46">
        <v>851</v>
      </c>
      <c r="D76" s="47">
        <v>595</v>
      </c>
      <c r="E76" s="28">
        <v>956</v>
      </c>
      <c r="F76" s="28">
        <v>901</v>
      </c>
      <c r="G76" s="28">
        <v>792</v>
      </c>
      <c r="H76" s="28">
        <v>849</v>
      </c>
      <c r="I76" s="28">
        <v>563</v>
      </c>
      <c r="J76" s="28">
        <v>516</v>
      </c>
      <c r="K76" s="28">
        <v>611</v>
      </c>
      <c r="L76" s="28">
        <v>710</v>
      </c>
      <c r="M76" s="14">
        <v>835</v>
      </c>
      <c r="N76" s="14">
        <v>872</v>
      </c>
    </row>
    <row r="77" spans="1:4" ht="12.75">
      <c r="A77" s="1"/>
      <c r="D77" s="19"/>
    </row>
    <row r="78" spans="1:4" ht="12.75">
      <c r="A78" s="2" t="s">
        <v>197</v>
      </c>
      <c r="D78" s="19"/>
    </row>
    <row r="79" spans="3:4" ht="12.75">
      <c r="C79" s="16"/>
      <c r="D79" s="13"/>
    </row>
    <row r="80" ht="12.75">
      <c r="B80" s="13"/>
    </row>
    <row r="82" spans="1:2" ht="15.75">
      <c r="A82" s="4" t="s">
        <v>58</v>
      </c>
      <c r="B82" s="5"/>
    </row>
    <row r="83" spans="1:2" ht="12.75" customHeight="1">
      <c r="A83" s="6"/>
      <c r="B83" s="7">
        <v>1929</v>
      </c>
    </row>
    <row r="84" spans="1:2" ht="12.75" customHeight="1">
      <c r="A84" s="8"/>
      <c r="B84" s="9"/>
    </row>
    <row r="85" spans="1:2" ht="12.75">
      <c r="A85" s="10" t="s">
        <v>0</v>
      </c>
      <c r="B85" s="11">
        <f>SUM(B86:B97)</f>
        <v>1110</v>
      </c>
    </row>
    <row r="86" spans="1:2" ht="12.75">
      <c r="A86" s="27" t="s">
        <v>59</v>
      </c>
      <c r="B86" s="11">
        <v>35</v>
      </c>
    </row>
    <row r="87" spans="1:2" ht="12.75">
      <c r="A87" s="27" t="s">
        <v>60</v>
      </c>
      <c r="B87" s="16">
        <v>39</v>
      </c>
    </row>
    <row r="88" spans="1:2" ht="12.75">
      <c r="A88" s="27" t="s">
        <v>61</v>
      </c>
      <c r="B88" s="16">
        <v>53</v>
      </c>
    </row>
    <row r="89" spans="1:2" ht="12.75">
      <c r="A89" s="27" t="s">
        <v>62</v>
      </c>
      <c r="B89" s="16">
        <v>95</v>
      </c>
    </row>
    <row r="90" spans="1:2" ht="12.75">
      <c r="A90" s="27" t="s">
        <v>63</v>
      </c>
      <c r="B90" s="16">
        <v>197</v>
      </c>
    </row>
    <row r="91" spans="1:2" ht="12.75">
      <c r="A91" s="27" t="s">
        <v>64</v>
      </c>
      <c r="B91" s="16">
        <v>121</v>
      </c>
    </row>
    <row r="92" spans="1:2" ht="12.75">
      <c r="A92" s="27" t="s">
        <v>65</v>
      </c>
      <c r="B92" s="16">
        <v>96</v>
      </c>
    </row>
    <row r="93" spans="1:2" ht="12.75">
      <c r="A93" s="27" t="s">
        <v>66</v>
      </c>
      <c r="B93" s="16">
        <v>80</v>
      </c>
    </row>
    <row r="94" spans="1:2" ht="12.75">
      <c r="A94" s="27" t="s">
        <v>67</v>
      </c>
      <c r="B94" s="16">
        <v>59</v>
      </c>
    </row>
    <row r="95" spans="1:2" ht="12.75">
      <c r="A95" s="27" t="s">
        <v>68</v>
      </c>
      <c r="B95" s="16">
        <v>84</v>
      </c>
    </row>
    <row r="96" spans="1:2" ht="12.75">
      <c r="A96" s="27" t="s">
        <v>69</v>
      </c>
      <c r="B96" s="16">
        <v>135</v>
      </c>
    </row>
    <row r="97" spans="1:2" ht="12.75">
      <c r="A97" s="31" t="s">
        <v>70</v>
      </c>
      <c r="B97" s="22">
        <v>116</v>
      </c>
    </row>
    <row r="98" spans="1:2" ht="12.75">
      <c r="A98" s="1"/>
      <c r="B98" s="13"/>
    </row>
    <row r="99" spans="1:2" ht="12.75">
      <c r="A99" s="2" t="s">
        <v>197</v>
      </c>
      <c r="B99" s="13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OK</cp:lastModifiedBy>
  <dcterms:created xsi:type="dcterms:W3CDTF">2010-06-01T07:41:37Z</dcterms:created>
  <dcterms:modified xsi:type="dcterms:W3CDTF">2012-08-03T10:31:15Z</dcterms:modified>
  <cp:category/>
  <cp:version/>
  <cp:contentType/>
  <cp:contentStatus/>
</cp:coreProperties>
</file>