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6395" windowHeight="9720" activeTab="0"/>
  </bookViews>
  <sheets>
    <sheet name="1787" sheetId="1" r:id="rId1"/>
    <sheet name="1797" sheetId="2" r:id="rId2"/>
    <sheet name="1855" sheetId="3" r:id="rId3"/>
    <sheet name="1858" sheetId="4" r:id="rId4"/>
    <sheet name="1859" sheetId="5" r:id="rId5"/>
    <sheet name="1860" sheetId="6" r:id="rId6"/>
    <sheet name="1861" sheetId="7" r:id="rId7"/>
    <sheet name="1862" sheetId="8" r:id="rId8"/>
    <sheet name="1863" sheetId="9" r:id="rId9"/>
    <sheet name="1864" sheetId="10" r:id="rId10"/>
    <sheet name="1865" sheetId="11" r:id="rId11"/>
    <sheet name="1866" sheetId="12" r:id="rId12"/>
    <sheet name="1867" sheetId="13" r:id="rId13"/>
    <sheet name="1868" sheetId="14" r:id="rId14"/>
    <sheet name="1879" sheetId="15" r:id="rId15"/>
    <sheet name="1880" sheetId="16" r:id="rId16"/>
  </sheets>
  <definedNames/>
  <calcPr fullCalcOnLoad="1"/>
</workbook>
</file>

<file path=xl/sharedStrings.xml><?xml version="1.0" encoding="utf-8"?>
<sst xmlns="http://schemas.openxmlformats.org/spreadsheetml/2006/main" count="2482" uniqueCount="529">
  <si>
    <t>Educación</t>
  </si>
  <si>
    <t>Ambas clases</t>
  </si>
  <si>
    <t>Niños</t>
  </si>
  <si>
    <t>Niñas</t>
  </si>
  <si>
    <t>Colegios</t>
  </si>
  <si>
    <t>Alumnos</t>
  </si>
  <si>
    <t>Total</t>
  </si>
  <si>
    <t>Madrid</t>
  </si>
  <si>
    <t xml:space="preserve">    Colegios</t>
  </si>
  <si>
    <t xml:space="preserve">    Alumnos</t>
  </si>
  <si>
    <t>Villa de Madrid</t>
  </si>
  <si>
    <t>Casas</t>
  </si>
  <si>
    <t>Maestros</t>
  </si>
  <si>
    <t>Escuelas</t>
  </si>
  <si>
    <t xml:space="preserve">    Niños</t>
  </si>
  <si>
    <t xml:space="preserve">    Niñas</t>
  </si>
  <si>
    <t>Total de Escuelas</t>
  </si>
  <si>
    <t xml:space="preserve">    Escuelas Públicas</t>
  </si>
  <si>
    <t xml:space="preserve">        A cargo de particulares</t>
  </si>
  <si>
    <t xml:space="preserve">        A cargo de Congregaciones y Comunidades religiosas</t>
  </si>
  <si>
    <t>Habitantes</t>
  </si>
  <si>
    <t>Ayuntamientos</t>
  </si>
  <si>
    <t>Pueblos</t>
  </si>
  <si>
    <t>Pueblos sin escuela</t>
  </si>
  <si>
    <t>Total de gastos</t>
  </si>
  <si>
    <t xml:space="preserve">    Gastos de personal</t>
  </si>
  <si>
    <t xml:space="preserve">    Gastos de material</t>
  </si>
  <si>
    <t>Total de recursos suministrados</t>
  </si>
  <si>
    <t xml:space="preserve">    Por las Municipalidades</t>
  </si>
  <si>
    <t xml:space="preserve">    Por Fundaciones</t>
  </si>
  <si>
    <t xml:space="preserve">    Por retribuciones de los alumnos</t>
  </si>
  <si>
    <t>Escuela Central de Madrid</t>
  </si>
  <si>
    <t>Institutos</t>
  </si>
  <si>
    <t xml:space="preserve">    Profesores</t>
  </si>
  <si>
    <t>Colegios Privados</t>
  </si>
  <si>
    <t xml:space="preserve">    Matriculados en enseñanza doméstica</t>
  </si>
  <si>
    <t>Total alumnos</t>
  </si>
  <si>
    <t xml:space="preserve">    Escuelas</t>
  </si>
  <si>
    <t>Escuela de Música y Declamación:</t>
  </si>
  <si>
    <t>Escuelas Públicas</t>
  </si>
  <si>
    <t xml:space="preserve">        Dotación fija</t>
  </si>
  <si>
    <t xml:space="preserve">        Retribuciones</t>
  </si>
  <si>
    <t xml:space="preserve">    Gastos de Material</t>
  </si>
  <si>
    <t>Públicas</t>
  </si>
  <si>
    <t>Privadas</t>
  </si>
  <si>
    <t>Total Escuelas</t>
  </si>
  <si>
    <t xml:space="preserve">    De niños</t>
  </si>
  <si>
    <t xml:space="preserve">        Superiores</t>
  </si>
  <si>
    <t xml:space="preserve">        Elementales</t>
  </si>
  <si>
    <t xml:space="preserve">        Incompletas</t>
  </si>
  <si>
    <t xml:space="preserve">    De niñas</t>
  </si>
  <si>
    <t xml:space="preserve">    Párvulos</t>
  </si>
  <si>
    <t xml:space="preserve">    Adultos</t>
  </si>
  <si>
    <t xml:space="preserve">                 -</t>
  </si>
  <si>
    <t xml:space="preserve">                  -</t>
  </si>
  <si>
    <t>Total Alumnos</t>
  </si>
  <si>
    <t xml:space="preserve">    Alumnas</t>
  </si>
  <si>
    <t>Profesores</t>
  </si>
  <si>
    <t>Total de Alumnos</t>
  </si>
  <si>
    <t xml:space="preserve">    Alumnos de Establecimientos Públicos</t>
  </si>
  <si>
    <t xml:space="preserve">    Matriculados en Enseñanza Doméstica</t>
  </si>
  <si>
    <t xml:space="preserve">    Alumnos de Colegios Privados</t>
  </si>
  <si>
    <t>Filosofía y Letras</t>
  </si>
  <si>
    <t xml:space="preserve">    Profesores Numerarios</t>
  </si>
  <si>
    <t xml:space="preserve">    Profesores Supernumerarios</t>
  </si>
  <si>
    <t>Ciencias</t>
  </si>
  <si>
    <t>Farmacia</t>
  </si>
  <si>
    <t>Medicina</t>
  </si>
  <si>
    <t>Derecho</t>
  </si>
  <si>
    <t>Teología</t>
  </si>
  <si>
    <t>Comercio</t>
  </si>
  <si>
    <t>Maestros de Obras, Aparejadores y Agrimensores</t>
  </si>
  <si>
    <t>Profesionales de Veterinaria</t>
  </si>
  <si>
    <t>Ingenieros Agrónomos (Madrid y Aranjuez)</t>
  </si>
  <si>
    <t>Ingenieros Industriales</t>
  </si>
  <si>
    <t>Arquitectura</t>
  </si>
  <si>
    <t>Pintura, Escultura, Grabado y sus estudios elementales</t>
  </si>
  <si>
    <t>Notariado</t>
  </si>
  <si>
    <t>Diplomática</t>
  </si>
  <si>
    <t>(*) Los 560 alumnos que aparecen en el Real Conservatorio se dividen en 321 alumnos y 239 alumnas</t>
  </si>
  <si>
    <t xml:space="preserve">    Ambos</t>
  </si>
  <si>
    <t>Alumnas</t>
  </si>
  <si>
    <t>Total de alumnos y alumnas</t>
  </si>
  <si>
    <t xml:space="preserve">    Escuelas Superiores</t>
  </si>
  <si>
    <t xml:space="preserve">    Escuelas Elementales</t>
  </si>
  <si>
    <t xml:space="preserve">    Escuelas de niños y niñas</t>
  </si>
  <si>
    <t xml:space="preserve">    Escuelas de Párvulos</t>
  </si>
  <si>
    <t xml:space="preserve">    Clasificación por edades</t>
  </si>
  <si>
    <t xml:space="preserve">        Menores de 6 años</t>
  </si>
  <si>
    <t xml:space="preserve">        De 6 a 9 años</t>
  </si>
  <si>
    <t xml:space="preserve">        De 9 años en adelante</t>
  </si>
  <si>
    <t>Total alumnos que reciben la enseñanza gratuita</t>
  </si>
  <si>
    <t xml:space="preserve">    Doctrina cristiana y lectura</t>
  </si>
  <si>
    <t xml:space="preserve">    Escritura</t>
  </si>
  <si>
    <t xml:space="preserve">    Aritmética</t>
  </si>
  <si>
    <t xml:space="preserve">    Gramática castellana</t>
  </si>
  <si>
    <t xml:space="preserve">    Agricultura</t>
  </si>
  <si>
    <t xml:space="preserve">    Enseñanza de ampliación</t>
  </si>
  <si>
    <t>Escuelas Privadas</t>
  </si>
  <si>
    <t xml:space="preserve">    Costura</t>
  </si>
  <si>
    <t xml:space="preserve">    Calceta</t>
  </si>
  <si>
    <t xml:space="preserve">    Bordados y otros labores</t>
  </si>
  <si>
    <t>Sistema de enseñanza</t>
  </si>
  <si>
    <t xml:space="preserve">        Regidas por el sistema individual</t>
  </si>
  <si>
    <t xml:space="preserve">        Idem por el simultáneo</t>
  </si>
  <si>
    <t xml:space="preserve">        Idem por el mixto</t>
  </si>
  <si>
    <t>Por buenos resultados en la educación y enseñanza</t>
  </si>
  <si>
    <t xml:space="preserve">    Superiores</t>
  </si>
  <si>
    <t xml:space="preserve">    Elementales</t>
  </si>
  <si>
    <t xml:space="preserve">        De niños</t>
  </si>
  <si>
    <t xml:space="preserve">        De niñas</t>
  </si>
  <si>
    <t xml:space="preserve">    De párvulos</t>
  </si>
  <si>
    <t>Locales</t>
  </si>
  <si>
    <t>Menaje</t>
  </si>
  <si>
    <t>Libros</t>
  </si>
  <si>
    <t xml:space="preserve">    De niños en que se usan libros</t>
  </si>
  <si>
    <t xml:space="preserve">        Aprobados</t>
  </si>
  <si>
    <t xml:space="preserve">        Conformes</t>
  </si>
  <si>
    <t xml:space="preserve">        En número suficiente</t>
  </si>
  <si>
    <t xml:space="preserve">    De niñas en que se usan libros</t>
  </si>
  <si>
    <t xml:space="preserve">    De niños con local propio</t>
  </si>
  <si>
    <t xml:space="preserve">            Bueno</t>
  </si>
  <si>
    <t xml:space="preserve">            Malo</t>
  </si>
  <si>
    <t xml:space="preserve">    De niños con local alquilado</t>
  </si>
  <si>
    <t xml:space="preserve">    De niñas con local propio</t>
  </si>
  <si>
    <t xml:space="preserve">    De niñas con local alquilado</t>
  </si>
  <si>
    <t xml:space="preserve">    De niños con menaje</t>
  </si>
  <si>
    <t xml:space="preserve">        Completo y en buen estado</t>
  </si>
  <si>
    <t xml:space="preserve">        Incompleto o en mal estado</t>
  </si>
  <si>
    <t xml:space="preserve">    De niñas con menaje</t>
  </si>
  <si>
    <t xml:space="preserve">        Completas</t>
  </si>
  <si>
    <t xml:space="preserve">    Con título</t>
  </si>
  <si>
    <t xml:space="preserve">        Normal</t>
  </si>
  <si>
    <t xml:space="preserve">        Superior</t>
  </si>
  <si>
    <t xml:space="preserve">        Elemental</t>
  </si>
  <si>
    <t xml:space="preserve">    Sin título</t>
  </si>
  <si>
    <t>Maestras</t>
  </si>
  <si>
    <t>Premiados</t>
  </si>
  <si>
    <t>Reprendidos</t>
  </si>
  <si>
    <t>Suspensos</t>
  </si>
  <si>
    <t xml:space="preserve">    Con dotación</t>
  </si>
  <si>
    <t xml:space="preserve">    Sin dotación</t>
  </si>
  <si>
    <t>Separados</t>
  </si>
  <si>
    <t xml:space="preserve">    Por negligencia habitual</t>
  </si>
  <si>
    <t xml:space="preserve">    Por falta grave</t>
  </si>
  <si>
    <t>Maestros aprobados</t>
  </si>
  <si>
    <t>Maestras aprobadas</t>
  </si>
  <si>
    <t>Títulos Expedidos</t>
  </si>
  <si>
    <t xml:space="preserve">        De maestros</t>
  </si>
  <si>
    <t xml:space="preserve">        De maestras</t>
  </si>
  <si>
    <t xml:space="preserve">    Vacantes de niños</t>
  </si>
  <si>
    <t xml:space="preserve">        Por denuncia</t>
  </si>
  <si>
    <t xml:space="preserve">        Por jubilación</t>
  </si>
  <si>
    <t xml:space="preserve">        Por defunción</t>
  </si>
  <si>
    <t xml:space="preserve">    Vacantes de niñas</t>
  </si>
  <si>
    <t xml:space="preserve">    Provistas</t>
  </si>
  <si>
    <t xml:space="preserve">        Por Oposición</t>
  </si>
  <si>
    <t xml:space="preserve">            De niños</t>
  </si>
  <si>
    <t xml:space="preserve">            De niñas</t>
  </si>
  <si>
    <t xml:space="preserve">        Sin Oposición</t>
  </si>
  <si>
    <t xml:space="preserve">        Por separación</t>
  </si>
  <si>
    <t xml:space="preserve">    Sordomudos</t>
  </si>
  <si>
    <t xml:space="preserve">    Ciegos</t>
  </si>
  <si>
    <t xml:space="preserve">    Instituto del Noviciado</t>
  </si>
  <si>
    <t xml:space="preserve">    Instituto de San Isidro</t>
  </si>
  <si>
    <t xml:space="preserve">        Estudios Generales</t>
  </si>
  <si>
    <t xml:space="preserve">            Institutos</t>
  </si>
  <si>
    <t xml:space="preserve">            Escuelas y colegios</t>
  </si>
  <si>
    <t xml:space="preserve">            Enseñanza Doméstica</t>
  </si>
  <si>
    <t xml:space="preserve">        Estudios de Aplicación</t>
  </si>
  <si>
    <t xml:space="preserve">    Alumnos matriculados por asignaturas</t>
  </si>
  <si>
    <t xml:space="preserve">    Alumnos presentados a examen</t>
  </si>
  <si>
    <t xml:space="preserve">        Sobresalientes</t>
  </si>
  <si>
    <t xml:space="preserve">        Notablemente aprobados</t>
  </si>
  <si>
    <t xml:space="preserve">        Buenos</t>
  </si>
  <si>
    <t xml:space="preserve">        Medianos</t>
  </si>
  <si>
    <t xml:space="preserve">        Reprobados</t>
  </si>
  <si>
    <t xml:space="preserve">    Total de alumnos</t>
  </si>
  <si>
    <t xml:space="preserve">        Que ganaron curso</t>
  </si>
  <si>
    <t xml:space="preserve">        Que perdieron curso</t>
  </si>
  <si>
    <t xml:space="preserve">        Que no se presentaron a examen</t>
  </si>
  <si>
    <t>Escuelas y Colegios</t>
  </si>
  <si>
    <t>Instituto del Noviciado</t>
  </si>
  <si>
    <t>Instituto de S.Isidro</t>
  </si>
  <si>
    <t>Enseñanza Doméstica</t>
  </si>
  <si>
    <t>Bachiller</t>
  </si>
  <si>
    <t>Preceptor de latinidad</t>
  </si>
  <si>
    <t>Instituto Noviciado</t>
  </si>
  <si>
    <t xml:space="preserve">    Total presentados al Título</t>
  </si>
  <si>
    <t xml:space="preserve">        No aprobados</t>
  </si>
  <si>
    <t>Instituto San Isidro</t>
  </si>
  <si>
    <t>-</t>
  </si>
  <si>
    <t>Facultad de Ciencias Exactas, Físicas y Naturales</t>
  </si>
  <si>
    <t>Facultad de Teología</t>
  </si>
  <si>
    <t>Facultad de Medicina</t>
  </si>
  <si>
    <t>Facultad de Farmacia</t>
  </si>
  <si>
    <t xml:space="preserve">    Facultad de Filosofía y Letras</t>
  </si>
  <si>
    <t xml:space="preserve">    Facultad de Ciencias Exactas, Físicas y Naturales</t>
  </si>
  <si>
    <t xml:space="preserve">    Facultad de Derecho </t>
  </si>
  <si>
    <t xml:space="preserve">        Civil y Canónico</t>
  </si>
  <si>
    <t xml:space="preserve">        Administrativo</t>
  </si>
  <si>
    <t xml:space="preserve">    Facultad de Teología</t>
  </si>
  <si>
    <t xml:space="preserve">    Facultad de Medicina</t>
  </si>
  <si>
    <t xml:space="preserve">    Facultad de Farmacia</t>
  </si>
  <si>
    <t>Facultad de Derecho</t>
  </si>
  <si>
    <t>Facultad Filosofía y Letras</t>
  </si>
  <si>
    <t>Sobresaliente</t>
  </si>
  <si>
    <t>Aprobado</t>
  </si>
  <si>
    <t>No aprobado</t>
  </si>
  <si>
    <t xml:space="preserve">    Bachiller</t>
  </si>
  <si>
    <t xml:space="preserve">    Licenciado</t>
  </si>
  <si>
    <t xml:space="preserve">    Doctor</t>
  </si>
  <si>
    <t>Facultad de Filosofía y Letras</t>
  </si>
  <si>
    <t xml:space="preserve">    Civil y Canónico</t>
  </si>
  <si>
    <t xml:space="preserve">        Bachiller</t>
  </si>
  <si>
    <t xml:space="preserve">        Licenciado</t>
  </si>
  <si>
    <t xml:space="preserve">        Doctor</t>
  </si>
  <si>
    <t xml:space="preserve">    Administrativo</t>
  </si>
  <si>
    <t xml:space="preserve">    Licenciado en Medicina</t>
  </si>
  <si>
    <t xml:space="preserve">    Licenciado en Cirugía</t>
  </si>
  <si>
    <t xml:space="preserve">    Cirujano de segunda clase</t>
  </si>
  <si>
    <t xml:space="preserve">    Cirujano de tercera clase</t>
  </si>
  <si>
    <t xml:space="preserve">    Cirujano de cuarta clase</t>
  </si>
  <si>
    <t xml:space="preserve">    Ministrante</t>
  </si>
  <si>
    <t xml:space="preserve">    Matrona</t>
  </si>
  <si>
    <t>Escuela de Agricultura</t>
  </si>
  <si>
    <t>Escuela de Ingenieros Industriales</t>
  </si>
  <si>
    <t>Escuela de Bellas Artes</t>
  </si>
  <si>
    <t>Escuela de Diplomática</t>
  </si>
  <si>
    <t>Escuela del Notariado</t>
  </si>
  <si>
    <t xml:space="preserve">    Escuela de Agricultura</t>
  </si>
  <si>
    <t xml:space="preserve">    Escuela de Ingenieros Industriales</t>
  </si>
  <si>
    <t xml:space="preserve">    Escuela de Bellas Artes</t>
  </si>
  <si>
    <t xml:space="preserve">    Conservatorio de Música y Declamación</t>
  </si>
  <si>
    <t xml:space="preserve">        De música</t>
  </si>
  <si>
    <t xml:space="preserve">            Alumnos</t>
  </si>
  <si>
    <t xml:space="preserve">            Alumnas</t>
  </si>
  <si>
    <t xml:space="preserve">        De declamación</t>
  </si>
  <si>
    <t xml:space="preserve">    Escuela de Diplomática</t>
  </si>
  <si>
    <t xml:space="preserve">    Escuela del Notariado</t>
  </si>
  <si>
    <t>Escuela de Notariado</t>
  </si>
  <si>
    <t xml:space="preserve">    Presentados a examen</t>
  </si>
  <si>
    <t xml:space="preserve">        Sobresaliente</t>
  </si>
  <si>
    <t xml:space="preserve">        Que se presentaron a exámenes</t>
  </si>
  <si>
    <t>Conservatorio de Música y declamación</t>
  </si>
  <si>
    <t xml:space="preserve">    Matriculados por asignaturas</t>
  </si>
  <si>
    <t xml:space="preserve">    Perito Agrícola</t>
  </si>
  <si>
    <t xml:space="preserve">    Ingeniero Mecánico</t>
  </si>
  <si>
    <t xml:space="preserve">    Ingeniero Químico</t>
  </si>
  <si>
    <t>Escuela de Arquitectura</t>
  </si>
  <si>
    <t xml:space="preserve">    Arquitecto</t>
  </si>
  <si>
    <t>Escuela de Música y Declamación</t>
  </si>
  <si>
    <t xml:space="preserve">    Música</t>
  </si>
  <si>
    <t xml:space="preserve">    Declamación</t>
  </si>
  <si>
    <t>Escuela Diplomática</t>
  </si>
  <si>
    <t xml:space="preserve">    Archivero bibliotecario</t>
  </si>
  <si>
    <t>Ciudad Real</t>
  </si>
  <si>
    <t xml:space="preserve">    Total alumnos</t>
  </si>
  <si>
    <t xml:space="preserve">        Escuelas Normales</t>
  </si>
  <si>
    <t xml:space="preserve">            De Maestros</t>
  </si>
  <si>
    <t xml:space="preserve">            De Maestras</t>
  </si>
  <si>
    <t xml:space="preserve">        Escuela de Veterinaria</t>
  </si>
  <si>
    <t xml:space="preserve">        Escuela de Comercio</t>
  </si>
  <si>
    <t xml:space="preserve">        Escuela de Maestros de Obras, Aparejadores y Agrimensores</t>
  </si>
  <si>
    <t>Cuenca</t>
  </si>
  <si>
    <t>Guadalajara</t>
  </si>
  <si>
    <t>Segovia</t>
  </si>
  <si>
    <t>Toledo</t>
  </si>
  <si>
    <t xml:space="preserve">    Matriculados por Asignaturas</t>
  </si>
  <si>
    <t>Escuelas Normales de Primera Enseñanza</t>
  </si>
  <si>
    <t xml:space="preserve">    Central del  Reino</t>
  </si>
  <si>
    <t xml:space="preserve">        Superior (con opción al profesorado normal e inspección de provincia)</t>
  </si>
  <si>
    <t xml:space="preserve">    De Ciudad Real</t>
  </si>
  <si>
    <t>Escuela de Veterinaria</t>
  </si>
  <si>
    <t>Escuela de Comercio</t>
  </si>
  <si>
    <t xml:space="preserve">    Profesor mercantil</t>
  </si>
  <si>
    <t xml:space="preserve">    Veterinario de primera clase</t>
  </si>
  <si>
    <t xml:space="preserve">    Veterinario de segunda clase</t>
  </si>
  <si>
    <t xml:space="preserve">    Herradores de ganado de vacuno</t>
  </si>
  <si>
    <t xml:space="preserve">        Maestro elemental</t>
  </si>
  <si>
    <t xml:space="preserve">    De Cuenca</t>
  </si>
  <si>
    <t xml:space="preserve">        Maestra superior</t>
  </si>
  <si>
    <t xml:space="preserve">        Maestro superior</t>
  </si>
  <si>
    <t xml:space="preserve">    De  Segovia</t>
  </si>
  <si>
    <t xml:space="preserve">        Maestra elemental</t>
  </si>
  <si>
    <t xml:space="preserve">    De Toledo</t>
  </si>
  <si>
    <t xml:space="preserve">    Castradores</t>
  </si>
  <si>
    <t xml:space="preserve">    De Guadalajara</t>
  </si>
  <si>
    <t>Escuela Normal central de primera enseñanza</t>
  </si>
  <si>
    <t>Escuela de Maestros de obras, Aparejadores y Agrimensores</t>
  </si>
  <si>
    <t xml:space="preserve">        Notablemente aprovechados</t>
  </si>
  <si>
    <t>Alumnos total</t>
  </si>
  <si>
    <t xml:space="preserve">    Instituto de Noviciado</t>
  </si>
  <si>
    <t xml:space="preserve">        Matriculados en Instituto</t>
  </si>
  <si>
    <t xml:space="preserve">        Matriculados en Escuelas y Colegios agregados</t>
  </si>
  <si>
    <t xml:space="preserve">        Matriculados en Enseñanza doméstica</t>
  </si>
  <si>
    <t xml:space="preserve">    Instituto de Ciudad Real</t>
  </si>
  <si>
    <t xml:space="preserve">    Instituto de Cuenca</t>
  </si>
  <si>
    <t xml:space="preserve">    Instituto de Guadalajara</t>
  </si>
  <si>
    <t xml:space="preserve">    Instituto de Segovia</t>
  </si>
  <si>
    <t xml:space="preserve">    Instituto de Toledo</t>
  </si>
  <si>
    <t>Colegios y alumnos en la villa de Madrid. 1787</t>
  </si>
  <si>
    <t>Escuelas y alumnos. 1797</t>
  </si>
  <si>
    <t>Colegios y alumnos en la villa de Madrid. 1797</t>
  </si>
  <si>
    <t>Escuelas de primera enseñanza y alumnos</t>
  </si>
  <si>
    <t>Escuelas de primera enseñanza, tanto públicas como privadas</t>
  </si>
  <si>
    <t>Escuelas de primera enseñanza en relación con el número de habitantes</t>
  </si>
  <si>
    <t>Pueblos con Escuelas de primera enseñanza</t>
  </si>
  <si>
    <t>Recursos suministrados para atender los gastos de las Escuelas de primera enseñanza</t>
  </si>
  <si>
    <t>Escuelas Públicas de primera enseñanza y el total de gastos</t>
  </si>
  <si>
    <t>Alumnos matriculados en Escuelas normales</t>
  </si>
  <si>
    <t>Establecimientos de segunda enseñanza, alumnos y profesores</t>
  </si>
  <si>
    <t>Facultades y escuelas que la comprenden, profesores y alumnos</t>
  </si>
  <si>
    <t>Escuelas de Enseñanza Profesional, profesores y alumnos</t>
  </si>
  <si>
    <t>Escuelas de Enseñanza Superior, profesores y alumnos</t>
  </si>
  <si>
    <t>Alumnos en Universidades</t>
  </si>
  <si>
    <t>Alumnos matriculados y examinados en Escuelas Superiores</t>
  </si>
  <si>
    <t>Alumnos en Escuelas Superiores</t>
  </si>
  <si>
    <t>Obligaciones de Escuelas Públicas de primera enseñanza</t>
  </si>
  <si>
    <t>Escuela de Escultura</t>
  </si>
  <si>
    <t>Escuela de Grabado</t>
  </si>
  <si>
    <t>Escuela Industriales</t>
  </si>
  <si>
    <t>Escuela Superior de Arquitectura</t>
  </si>
  <si>
    <t>Escuela de Montes de Villaviciosa de Odón</t>
  </si>
  <si>
    <t>Escuela de Minas</t>
  </si>
  <si>
    <t>Escuela Especial de Ingenieros de Caminos, Canales y Puertos</t>
  </si>
  <si>
    <t>Escuela de Aparejadores y Agrimensores</t>
  </si>
  <si>
    <t>Facultad de Ciencias</t>
  </si>
  <si>
    <t xml:space="preserve">    Escuelas Privadas</t>
  </si>
  <si>
    <t>Total gastos</t>
  </si>
  <si>
    <t xml:space="preserve">    Obligaciones del personal</t>
  </si>
  <si>
    <t>Establecimientos de segunda enseñanza, profesores y alumnos</t>
  </si>
  <si>
    <t>Escuelas, profesores y alumnos de cada una de las Facultades</t>
  </si>
  <si>
    <t>Alumnos en Establecimientos de segunda enseñanza</t>
  </si>
  <si>
    <t>Alumnos en Escuelas Profesionales</t>
  </si>
  <si>
    <t>Alumnos matriculados y examinados en Escuelas Profesionales</t>
  </si>
  <si>
    <t>Títulos concedidos en Escuelas Profesionales. 1859</t>
  </si>
  <si>
    <t>Grados y Títulos en Universidades. 1859</t>
  </si>
  <si>
    <t>Grados y Títulos en Institutos de Segunda Enseñanza. 1859</t>
  </si>
  <si>
    <t>Alumnos en Institutos, Escuelas y Colegios. 1859</t>
  </si>
  <si>
    <t>Alumnos en Escuelas de  primera enseñanza. 1859</t>
  </si>
  <si>
    <t>Escuelas de primera enseñanza. 1859</t>
  </si>
  <si>
    <t>Títulos concedidos en Escuelas Superiores. 1859</t>
  </si>
  <si>
    <t>Escuelas de primera enseñanza. 1860</t>
  </si>
  <si>
    <t>Alumnos en Escuelas Públicas de  primera enseñanza .1860</t>
  </si>
  <si>
    <t>Alumnos en Escuelas Privadas de  primera enseñanza. 1860</t>
  </si>
  <si>
    <t>Alumnos en Escuelas Elementales por materias. 1860</t>
  </si>
  <si>
    <t>Escuelas según sistema de enseñanza y resultados. 1860</t>
  </si>
  <si>
    <t>Clasificación de los maestros por tipo de título. 1860</t>
  </si>
  <si>
    <t>Maestros premiados y reprendidos en Escuelas Públicas. 1856-1860</t>
  </si>
  <si>
    <t>Maestros aprobados, títulos y  Escuelas</t>
  </si>
  <si>
    <t>1856-1860</t>
  </si>
  <si>
    <t>Sordo-Mudos y Ciegos en Escuelas. 1860</t>
  </si>
  <si>
    <t>Alumnos en Institutos, Escuelas y Colegios. 1860</t>
  </si>
  <si>
    <t>Títulos en Institutos de Segunda Enseñanza</t>
  </si>
  <si>
    <t>Grados y Títulos en Universidades. 1860</t>
  </si>
  <si>
    <t>Títulos concedidos en Escuelas Superiores. 1860</t>
  </si>
  <si>
    <t>Títulos concedidos en Escuelas Profesionales. 1860</t>
  </si>
  <si>
    <t>Alumnos en Institutos, Escuelas y Colegios. 1861</t>
  </si>
  <si>
    <t>Grados y Títulos en Universidades. 1861</t>
  </si>
  <si>
    <t>Títulos concedidos en Escuelas Superiores. 1861</t>
  </si>
  <si>
    <t>Títulos concedidos en Escuelas Profesionales. 1861</t>
  </si>
  <si>
    <t xml:space="preserve">    Notariado</t>
  </si>
  <si>
    <t>Escuelas de Párvulos y alumnos. 1867</t>
  </si>
  <si>
    <t>Escuelas total</t>
  </si>
  <si>
    <t xml:space="preserve">    Varones</t>
  </si>
  <si>
    <t xml:space="preserve">        menores de 6 años</t>
  </si>
  <si>
    <t xml:space="preserve">        de 6 a 9 años</t>
  </si>
  <si>
    <t xml:space="preserve">        mayores de 9 años</t>
  </si>
  <si>
    <t xml:space="preserve">    Hembras</t>
  </si>
  <si>
    <t>Total escuelas</t>
  </si>
  <si>
    <t>Escuelas Elementales completas y alumnos. 1867</t>
  </si>
  <si>
    <t>Escuelas Elementales incompletas y alumnos. 1867</t>
  </si>
  <si>
    <t>Establecimientos Públicos</t>
  </si>
  <si>
    <t>Escuelas Públicas Elementales de temporada y alumnos</t>
  </si>
  <si>
    <t>Escuelas Públicas de primera enseñanza y alumnos</t>
  </si>
  <si>
    <t>Escuelas Privadas de primera enseñanza y alumnos</t>
  </si>
  <si>
    <t>Grados y Títulos en Universidades. 1858</t>
  </si>
  <si>
    <t>Grados y Títulos en Institutos de Segunda Enseñanza. 1858</t>
  </si>
  <si>
    <t>Real Conservatorio de Música y Declamación (*)</t>
  </si>
  <si>
    <t>Escuelas por tipo de edificio, muebles y enseres. 1860</t>
  </si>
  <si>
    <t>Escuelas Públicas y Privadas de primera enseñanza y alumnos</t>
  </si>
  <si>
    <t>Escuelas Superiores y alumnos. 1867</t>
  </si>
  <si>
    <t>Cardenal Cisneros</t>
  </si>
  <si>
    <t>San Isidro</t>
  </si>
  <si>
    <t>Ciudad-Real</t>
  </si>
  <si>
    <t>Profesores y alumnos de Segunda Enseñanza. 1879</t>
  </si>
  <si>
    <t>Colegios Privados incorporados a los Institutos</t>
  </si>
  <si>
    <t xml:space="preserve">Catedráticos y Profesores    </t>
  </si>
  <si>
    <t xml:space="preserve">    Profesores de los Colegios incorporados</t>
  </si>
  <si>
    <t xml:space="preserve">    Total profesores de Institutos</t>
  </si>
  <si>
    <t xml:space="preserve">Alumnos </t>
  </si>
  <si>
    <t xml:space="preserve">    De enseñanza oficial</t>
  </si>
  <si>
    <t xml:space="preserve">    De enseñanza privada</t>
  </si>
  <si>
    <t xml:space="preserve">    De enseñanza doméstica</t>
  </si>
  <si>
    <t xml:space="preserve">        Catedráticos numerarios de los Institutos</t>
  </si>
  <si>
    <t xml:space="preserve">        Catedráticos supernumerarios </t>
  </si>
  <si>
    <t xml:space="preserve">        Profesores auxiliares</t>
  </si>
  <si>
    <t>Inscripciones de matrícula de segunda enseñanza y derechos académicos. 1879</t>
  </si>
  <si>
    <t>Inscripciones de Matrícula</t>
  </si>
  <si>
    <t xml:space="preserve">    De Honor</t>
  </si>
  <si>
    <t xml:space="preserve">    Ordinarias</t>
  </si>
  <si>
    <t xml:space="preserve">    Extraordinarias</t>
  </si>
  <si>
    <t>Traslaciones de otros Institutos</t>
  </si>
  <si>
    <t>Traslaciones a otros Institutos</t>
  </si>
  <si>
    <t>Inscripciones a fin de curso</t>
  </si>
  <si>
    <t>Inscripciones por cada alumno</t>
  </si>
  <si>
    <t>Derechos Académicos</t>
  </si>
  <si>
    <t xml:space="preserve">    Abonados</t>
  </si>
  <si>
    <t xml:space="preserve">    No abonados</t>
  </si>
  <si>
    <t>Resultados de Exámenes de Segunda Enseñanza. 1879</t>
  </si>
  <si>
    <t>Exámenes ordinarios y extraordinarios</t>
  </si>
  <si>
    <t xml:space="preserve">    Sobresalientes</t>
  </si>
  <si>
    <t xml:space="preserve">    Notables</t>
  </si>
  <si>
    <t xml:space="preserve">    Buenos</t>
  </si>
  <si>
    <t xml:space="preserve">    Aprobados</t>
  </si>
  <si>
    <t xml:space="preserve">    Suspensos</t>
  </si>
  <si>
    <t>Asignaturas no utilizadas, o en las que los alumnos perdieron curso</t>
  </si>
  <si>
    <t xml:space="preserve">    Por quedar suspensos en los exámenes ordinarios</t>
  </si>
  <si>
    <t xml:space="preserve">    Por quedar suspensos en los extraordinarios</t>
  </si>
  <si>
    <t xml:space="preserve">    Por quedar suspensos en los ordinarios y extraordinarios</t>
  </si>
  <si>
    <t xml:space="preserve">    Por no presentarse a examen</t>
  </si>
  <si>
    <t>Premios</t>
  </si>
  <si>
    <t>Menciones Honoríficas</t>
  </si>
  <si>
    <t>Promedios por cada cien exámenes</t>
  </si>
  <si>
    <t>Grados de Bachiller conferidos</t>
  </si>
  <si>
    <t>Abonaron los derechos del Título</t>
  </si>
  <si>
    <t>Profesores y alumnos de Enseñanza Universitaria. 1879</t>
  </si>
  <si>
    <t>Filosofia y Letras</t>
  </si>
  <si>
    <t xml:space="preserve">    Catedráticos supernumerarios </t>
  </si>
  <si>
    <t xml:space="preserve">    Profesores auxiliares</t>
  </si>
  <si>
    <t>Total profesores</t>
  </si>
  <si>
    <t xml:space="preserve">    Catedráticos numerarios </t>
  </si>
  <si>
    <t xml:space="preserve">    Ordinaria</t>
  </si>
  <si>
    <t xml:space="preserve">    Extraordinaria</t>
  </si>
  <si>
    <t>Traslaciones de otras Universidades</t>
  </si>
  <si>
    <t>Traslaciones a otras Universidades</t>
  </si>
  <si>
    <t>Grados académicos conferidos, derechos de títulos y derechos académicos en Enseñanza universitaria. 1879</t>
  </si>
  <si>
    <t>Grados académicos conferidos</t>
  </si>
  <si>
    <t xml:space="preserve">    Licenciados</t>
  </si>
  <si>
    <t xml:space="preserve">    Doctores</t>
  </si>
  <si>
    <t>Abonaron los derechos de Títulos</t>
  </si>
  <si>
    <t xml:space="preserve">    Material científico</t>
  </si>
  <si>
    <t xml:space="preserve">    Pensiones, libros y otros premios a alumnos</t>
  </si>
  <si>
    <t xml:space="preserve">Derechos académicos empleados </t>
  </si>
  <si>
    <t>Resultados de los exámenes ordinarios y extraordinarios de Enseñanza Universitaria. 1879</t>
  </si>
  <si>
    <t>Asignaturas no utilizadas o en que los alumnos perdieron curso</t>
  </si>
  <si>
    <t>Menciones honoríficas</t>
  </si>
  <si>
    <t>Maestros de escuelas públicas según título y dotación</t>
  </si>
  <si>
    <t>Con Título profesional y con dotación</t>
  </si>
  <si>
    <t xml:space="preserve">    Que no excede de 125 ptas.</t>
  </si>
  <si>
    <t xml:space="preserve">    De más de 125 hasta 250 ptas.</t>
  </si>
  <si>
    <t xml:space="preserve">    De más de 250  hasta 500 ptas.</t>
  </si>
  <si>
    <t xml:space="preserve">    De más de 500 hasta 625 ptas.</t>
  </si>
  <si>
    <t xml:space="preserve">    De más de 625 hasta 825 ptas.</t>
  </si>
  <si>
    <t xml:space="preserve">    De más de 825 hasta 1.100 ptas.</t>
  </si>
  <si>
    <t xml:space="preserve">    De más de 1.100 hasta 1.375 ptas.</t>
  </si>
  <si>
    <t xml:space="preserve">    De más de 1.375 hasta 1.650 ptas.</t>
  </si>
  <si>
    <t xml:space="preserve">    De más de 1.650 hasta 2.000 ptas.</t>
  </si>
  <si>
    <t xml:space="preserve">    De más de 2.000 ptas.</t>
  </si>
  <si>
    <t>Con Certificado de aptitud y con dotación</t>
  </si>
  <si>
    <t>Sin Título ni Certificado de aptitud y con dotación</t>
  </si>
  <si>
    <t>Total general</t>
  </si>
  <si>
    <t xml:space="preserve">    De más de 850 ptas.</t>
  </si>
  <si>
    <t>Maestras de escuelas públicas según título y dotación</t>
  </si>
  <si>
    <t xml:space="preserve">    De más de 250  hasta 416,50 ptas.</t>
  </si>
  <si>
    <t xml:space="preserve">    De más de 416,50 hasta 550 ptas.</t>
  </si>
  <si>
    <t xml:space="preserve">    De más de 550 hasta 788,50 ptas.</t>
  </si>
  <si>
    <t xml:space="preserve">    De más de 788,50 hasta 916,50 ptas.</t>
  </si>
  <si>
    <t xml:space="preserve">    De más de 916,50 hasta 1.100 ptas.</t>
  </si>
  <si>
    <t xml:space="preserve">    De más de 1.100 hasta 1.335,50 ptas.</t>
  </si>
  <si>
    <t xml:space="preserve">    De más de 1.335,50 ptas.</t>
  </si>
  <si>
    <t xml:space="preserve">    De más de 550 hasta 733,50 ptas.</t>
  </si>
  <si>
    <t xml:space="preserve">        Con título</t>
  </si>
  <si>
    <t xml:space="preserve">            Normal</t>
  </si>
  <si>
    <t xml:space="preserve">            Superior</t>
  </si>
  <si>
    <t xml:space="preserve">            Elemental</t>
  </si>
  <si>
    <t xml:space="preserve">        Con certificado de aptitud</t>
  </si>
  <si>
    <t xml:space="preserve">        Sin título y sin certificado de aptitud</t>
  </si>
  <si>
    <t>Total General</t>
  </si>
  <si>
    <t xml:space="preserve">    De ambos sexos</t>
  </si>
  <si>
    <t xml:space="preserve">    De adultos</t>
  </si>
  <si>
    <t>Alumnos y alumnas en Escuelas públicas y privadas. 1880</t>
  </si>
  <si>
    <t>Maestros y Maestras de escuelas privadas según título profesional. 1880</t>
  </si>
  <si>
    <t>Alumnos y alumnas inscritos en los libros de matrícula en Escuelas públicas y privadas. 1880</t>
  </si>
  <si>
    <t xml:space="preserve">    Dominicales</t>
  </si>
  <si>
    <t>Total población (*)</t>
  </si>
  <si>
    <t>(*) apreciado el aumento que podrá haber obtenido desde 1877</t>
  </si>
  <si>
    <t xml:space="preserve">    De 4 a 6 años</t>
  </si>
  <si>
    <t xml:space="preserve">    De 6 a 9 años</t>
  </si>
  <si>
    <t xml:space="preserve">    De 9 a 14 años</t>
  </si>
  <si>
    <t>Nº alumnos incritos</t>
  </si>
  <si>
    <t xml:space="preserve">    Menores de 6 años</t>
  </si>
  <si>
    <t>Habitantes de 4 a 14 años existentes, alumnos incritos en Escuelas públicas y privadas, y relación por 100 entre ellos. 1880</t>
  </si>
  <si>
    <t>Varones</t>
  </si>
  <si>
    <t>Hembras</t>
  </si>
  <si>
    <t>Relación por 100 de los incritos con la población escolar</t>
  </si>
  <si>
    <t>Sordomudos y ciegos incritos en Escuelas públicas y privadas y establecimientos especiales. 1880</t>
  </si>
  <si>
    <t>Sordomudos</t>
  </si>
  <si>
    <t>Ciegos</t>
  </si>
  <si>
    <t xml:space="preserve">    De nacimiento</t>
  </si>
  <si>
    <t xml:space="preserve">    Por enfermedad o accidente</t>
  </si>
  <si>
    <t xml:space="preserve">    Menores de 15 años</t>
  </si>
  <si>
    <t xml:space="preserve">    De 15 en adelante</t>
  </si>
  <si>
    <t>Alumnos inscritos en Escuelas públicas y privadas, con distinción de enseñanza gratuita o con pago de retribución</t>
  </si>
  <si>
    <t xml:space="preserve">    Que recibían la enseñanza gratuita</t>
  </si>
  <si>
    <t xml:space="preserve">        De párvulos</t>
  </si>
  <si>
    <t xml:space="preserve">        De ambos sexos</t>
  </si>
  <si>
    <t xml:space="preserve">        De adultos de ambos sexos</t>
  </si>
  <si>
    <t xml:space="preserve">        Dominicales de ambos sexos</t>
  </si>
  <si>
    <t xml:space="preserve">    Que pagagan retribución</t>
  </si>
  <si>
    <t xml:space="preserve"> Fuente: Anuario Estadístico de España 1858. Instituto Nacional de Estadística.</t>
  </si>
  <si>
    <t xml:space="preserve"> Fuente: Anuario Estadístico de España 1859-1860. Instituto Nacional de Estadística.</t>
  </si>
  <si>
    <t xml:space="preserve"> Fuente: Anuario Estadístico de España 1860-1861. Instituto Nacional de Estadística.</t>
  </si>
  <si>
    <t xml:space="preserve"> Fuente: Anuario Estadístico de España 1862-1865. Instituto Nacional de Estadística.</t>
  </si>
  <si>
    <t xml:space="preserve"> Fuente: Anuario Estadístico de España 1866-1867. Instituto Nacional de Estadística.</t>
  </si>
  <si>
    <t xml:space="preserve"> Fuente: Reseña geográfica y Estadistica de España 1888. Instituto Nacional de Estadística.</t>
  </si>
  <si>
    <t>Casas de estudio, maestros y alumnos. 1797</t>
  </si>
  <si>
    <t>Relación del número de habitantes</t>
  </si>
  <si>
    <t xml:space="preserve">    Con el de alumnos</t>
  </si>
  <si>
    <t xml:space="preserve">    Con el de escuelas</t>
  </si>
  <si>
    <t xml:space="preserve">        Proporción de alumnas por cada 100 habitantes hembras</t>
  </si>
  <si>
    <t>Proporción total de alumnos por cada 100 habitantes</t>
  </si>
  <si>
    <t xml:space="preserve">        Proporción de alumnos por cada 100 habitantes varones</t>
  </si>
  <si>
    <t>Relación del número habitantes por escuela</t>
  </si>
  <si>
    <t>Relación del número vecinos por escuela</t>
  </si>
  <si>
    <t>Realación del número de almas por alumno</t>
  </si>
  <si>
    <t>Realación del número de habitantes por alumno</t>
  </si>
  <si>
    <t>Estadística histórica madrileña en el siglo XIX a través de los Anuarios del INE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</si>
</sst>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1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Border="1" applyAlignment="1">
      <alignment horizontal="left" vertical="center"/>
    </xf>
    <xf numFmtId="0" fontId="3" fillId="0" borderId="0" xfId="0" applyFont="1" applyAlignment="1">
      <alignment wrapText="1"/>
    </xf>
    <xf numFmtId="0" fontId="0" fillId="0" borderId="3" xfId="0" applyBorder="1" applyAlignment="1">
      <alignment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wrapText="1"/>
    </xf>
    <xf numFmtId="0" fontId="3" fillId="0" borderId="0" xfId="0" applyFont="1" applyAlignment="1">
      <alignment/>
    </xf>
    <xf numFmtId="0" fontId="0" fillId="0" borderId="5" xfId="0" applyBorder="1" applyAlignment="1">
      <alignment/>
    </xf>
    <xf numFmtId="0" fontId="6" fillId="0" borderId="0" xfId="0" applyFont="1" applyBorder="1" applyAlignment="1">
      <alignment wrapText="1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 wrapText="1"/>
    </xf>
    <xf numFmtId="3" fontId="0" fillId="0" borderId="5" xfId="0" applyNumberFormat="1" applyBorder="1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3" fontId="0" fillId="0" borderId="0" xfId="15" applyNumberFormat="1" applyFont="1" applyBorder="1" applyAlignment="1">
      <alignment/>
    </xf>
    <xf numFmtId="0" fontId="4" fillId="0" borderId="6" xfId="0" applyFont="1" applyBorder="1" applyAlignment="1">
      <alignment/>
    </xf>
    <xf numFmtId="0" fontId="0" fillId="0" borderId="0" xfId="0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right" vertical="top"/>
    </xf>
    <xf numFmtId="0" fontId="9" fillId="0" borderId="0" xfId="0" applyFont="1" applyBorder="1" applyAlignment="1">
      <alignment wrapText="1"/>
    </xf>
    <xf numFmtId="0" fontId="0" fillId="0" borderId="3" xfId="0" applyFont="1" applyBorder="1" applyAlignment="1">
      <alignment horizontal="left" vertical="top"/>
    </xf>
    <xf numFmtId="164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2" xfId="0" applyBorder="1" applyAlignment="1">
      <alignment horizontal="right" vertical="top"/>
    </xf>
    <xf numFmtId="0" fontId="0" fillId="0" borderId="2" xfId="0" applyBorder="1" applyAlignment="1">
      <alignment horizontal="right"/>
    </xf>
    <xf numFmtId="0" fontId="0" fillId="0" borderId="0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/>
    </xf>
    <xf numFmtId="0" fontId="5" fillId="0" borderId="2" xfId="0" applyFont="1" applyBorder="1" applyAlignment="1">
      <alignment/>
    </xf>
    <xf numFmtId="16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0" fontId="0" fillId="0" borderId="0" xfId="15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1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0.00390625" style="0" customWidth="1"/>
    <col min="2" max="2" width="12.7109375" style="0" customWidth="1"/>
    <col min="3" max="3" width="11.8515625" style="0" customWidth="1"/>
  </cols>
  <sheetData>
    <row r="4" ht="12.75">
      <c r="C4" s="6"/>
    </row>
    <row r="5" ht="12.75">
      <c r="C5" s="6"/>
    </row>
    <row r="6" spans="1:4" ht="18">
      <c r="A6" s="46" t="s">
        <v>528</v>
      </c>
      <c r="B6" s="46"/>
      <c r="C6" s="47"/>
      <c r="D6" s="3"/>
    </row>
    <row r="7" spans="1:4" ht="18">
      <c r="A7" s="46"/>
      <c r="B7" s="46"/>
      <c r="C7" s="3"/>
      <c r="D7" s="3"/>
    </row>
    <row r="8" spans="1:4" ht="18.75" thickBot="1">
      <c r="A8" s="48" t="s">
        <v>0</v>
      </c>
      <c r="B8" s="48"/>
      <c r="C8" s="1"/>
      <c r="D8" s="1"/>
    </row>
    <row r="9" spans="1:3" ht="12.75" customHeight="1">
      <c r="A9" s="46"/>
      <c r="B9" s="46"/>
      <c r="C9" s="15"/>
    </row>
    <row r="10" spans="1:3" ht="12.75" customHeight="1">
      <c r="A10" s="46"/>
      <c r="B10" s="46"/>
      <c r="C10" s="15"/>
    </row>
    <row r="11" spans="1:3" ht="12.75" customHeight="1">
      <c r="A11" s="46"/>
      <c r="B11" s="46"/>
      <c r="C11" s="15"/>
    </row>
    <row r="12" ht="15.75">
      <c r="A12" s="37" t="s">
        <v>301</v>
      </c>
    </row>
    <row r="13" spans="1:4" ht="18.75" customHeight="1">
      <c r="A13" s="25"/>
      <c r="B13" s="25" t="s">
        <v>1</v>
      </c>
      <c r="C13" s="25" t="s">
        <v>2</v>
      </c>
      <c r="D13" s="25" t="s">
        <v>3</v>
      </c>
    </row>
    <row r="14" spans="1:4" ht="12.75">
      <c r="A14" s="36"/>
      <c r="B14" s="3"/>
      <c r="C14" s="4"/>
      <c r="D14" s="4"/>
    </row>
    <row r="15" spans="1:4" ht="12.75">
      <c r="A15" s="38" t="s">
        <v>4</v>
      </c>
      <c r="B15" s="40">
        <v>13</v>
      </c>
      <c r="C15" s="40">
        <v>5</v>
      </c>
      <c r="D15" s="41">
        <v>8</v>
      </c>
    </row>
    <row r="16" spans="1:4" ht="12.75">
      <c r="A16" s="39" t="s">
        <v>5</v>
      </c>
      <c r="B16" s="49">
        <v>835</v>
      </c>
      <c r="C16" s="49">
        <v>380</v>
      </c>
      <c r="D16" s="49">
        <v>455</v>
      </c>
    </row>
    <row r="17" spans="1:4" ht="12.75">
      <c r="A17" s="36"/>
      <c r="B17" s="3"/>
      <c r="C17" s="3"/>
      <c r="D17" s="3"/>
    </row>
    <row r="18" ht="12.75">
      <c r="A18" s="24" t="s">
        <v>511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D56"/>
  <sheetViews>
    <sheetView workbookViewId="0" topLeftCell="A1">
      <selection activeCell="A1" sqref="A1"/>
    </sheetView>
  </sheetViews>
  <sheetFormatPr defaultColWidth="11.421875" defaultRowHeight="12.75"/>
  <cols>
    <col min="1" max="1" width="80.00390625" style="0" customWidth="1"/>
  </cols>
  <sheetData>
    <row r="4" ht="12.75">
      <c r="C4" s="6"/>
    </row>
    <row r="5" ht="12.75">
      <c r="C5" s="6"/>
    </row>
    <row r="6" spans="1:4" ht="18">
      <c r="A6" s="46" t="s">
        <v>528</v>
      </c>
      <c r="B6" s="46"/>
      <c r="C6" s="47"/>
      <c r="D6" s="3"/>
    </row>
    <row r="7" spans="1:4" ht="18">
      <c r="A7" s="46"/>
      <c r="B7" s="46"/>
      <c r="C7" s="3"/>
      <c r="D7" s="3"/>
    </row>
    <row r="8" spans="1:3" ht="18.75" thickBot="1">
      <c r="A8" s="48" t="s">
        <v>0</v>
      </c>
      <c r="B8" s="48"/>
      <c r="C8" s="15"/>
    </row>
    <row r="9" spans="1:3" ht="12.75" customHeight="1">
      <c r="A9" s="46"/>
      <c r="B9" s="46"/>
      <c r="C9" s="15"/>
    </row>
    <row r="10" spans="1:3" ht="12.75" customHeight="1">
      <c r="A10" s="46"/>
      <c r="B10" s="46"/>
      <c r="C10" s="15"/>
    </row>
    <row r="11" spans="1:3" ht="12.75" customHeight="1">
      <c r="A11" s="46"/>
      <c r="B11" s="46"/>
      <c r="C11" s="15"/>
    </row>
    <row r="12" ht="15.75">
      <c r="A12" s="22" t="s">
        <v>333</v>
      </c>
    </row>
    <row r="13" spans="1:2" ht="18">
      <c r="A13" s="8"/>
      <c r="B13" s="32">
        <v>1864</v>
      </c>
    </row>
    <row r="14" ht="12.75">
      <c r="B14" s="27"/>
    </row>
    <row r="15" spans="1:2" ht="12.75">
      <c r="A15" t="s">
        <v>291</v>
      </c>
      <c r="B15" s="15">
        <f>+B16+B20+B24+B27+B30+B34+B37</f>
        <v>4629</v>
      </c>
    </row>
    <row r="16" spans="1:2" ht="12.75">
      <c r="A16" t="s">
        <v>292</v>
      </c>
      <c r="B16" s="15">
        <f>+B17+B18+B19</f>
        <v>1490</v>
      </c>
    </row>
    <row r="17" spans="1:2" ht="12.75">
      <c r="A17" t="s">
        <v>293</v>
      </c>
      <c r="B17" s="15">
        <v>718</v>
      </c>
    </row>
    <row r="18" spans="1:2" ht="12.75">
      <c r="A18" t="s">
        <v>294</v>
      </c>
      <c r="B18" s="15">
        <v>730</v>
      </c>
    </row>
    <row r="19" spans="1:2" ht="12.75">
      <c r="A19" t="s">
        <v>295</v>
      </c>
      <c r="B19" s="15">
        <v>42</v>
      </c>
    </row>
    <row r="20" spans="1:2" ht="12.75">
      <c r="A20" t="s">
        <v>164</v>
      </c>
      <c r="B20" s="15">
        <f>+B21+B22+B23</f>
        <v>2004</v>
      </c>
    </row>
    <row r="21" spans="1:2" ht="12.75">
      <c r="A21" t="s">
        <v>293</v>
      </c>
      <c r="B21" s="15">
        <v>1216</v>
      </c>
    </row>
    <row r="22" spans="1:2" ht="12.75">
      <c r="A22" t="s">
        <v>294</v>
      </c>
      <c r="B22" s="15">
        <v>774</v>
      </c>
    </row>
    <row r="23" spans="1:2" ht="12.75">
      <c r="A23" t="s">
        <v>295</v>
      </c>
      <c r="B23" s="15">
        <v>14</v>
      </c>
    </row>
    <row r="24" spans="1:2" ht="12.75">
      <c r="A24" t="s">
        <v>296</v>
      </c>
      <c r="B24" s="15">
        <f>+B25+B26</f>
        <v>231</v>
      </c>
    </row>
    <row r="25" spans="1:2" ht="12.75">
      <c r="A25" t="s">
        <v>293</v>
      </c>
      <c r="B25" s="15">
        <v>191</v>
      </c>
    </row>
    <row r="26" spans="1:2" ht="12.75">
      <c r="A26" t="s">
        <v>295</v>
      </c>
      <c r="B26" s="15">
        <v>40</v>
      </c>
    </row>
    <row r="27" spans="1:2" ht="12.75">
      <c r="A27" t="s">
        <v>297</v>
      </c>
      <c r="B27" s="15">
        <f>+B28+B29</f>
        <v>220</v>
      </c>
    </row>
    <row r="28" spans="1:2" ht="12.75">
      <c r="A28" t="s">
        <v>293</v>
      </c>
      <c r="B28" s="15">
        <v>176</v>
      </c>
    </row>
    <row r="29" spans="1:2" ht="12.75">
      <c r="A29" t="s">
        <v>295</v>
      </c>
      <c r="B29" s="15">
        <v>44</v>
      </c>
    </row>
    <row r="30" spans="1:2" ht="12.75">
      <c r="A30" t="s">
        <v>298</v>
      </c>
      <c r="B30" s="15">
        <f>+B31+B32+B33</f>
        <v>190</v>
      </c>
    </row>
    <row r="31" spans="1:2" ht="12.75">
      <c r="A31" t="s">
        <v>293</v>
      </c>
      <c r="B31" s="15">
        <v>113</v>
      </c>
    </row>
    <row r="32" spans="1:2" ht="12.75">
      <c r="A32" t="s">
        <v>294</v>
      </c>
      <c r="B32" s="15">
        <v>34</v>
      </c>
    </row>
    <row r="33" spans="1:2" ht="12.75">
      <c r="A33" t="s">
        <v>295</v>
      </c>
      <c r="B33" s="15">
        <v>43</v>
      </c>
    </row>
    <row r="34" spans="1:2" ht="12.75">
      <c r="A34" t="s">
        <v>299</v>
      </c>
      <c r="B34" s="15">
        <f>+B35+B36</f>
        <v>180</v>
      </c>
    </row>
    <row r="35" spans="1:2" ht="12.75">
      <c r="A35" t="s">
        <v>293</v>
      </c>
      <c r="B35" s="15">
        <v>139</v>
      </c>
    </row>
    <row r="36" spans="1:2" ht="12.75">
      <c r="A36" t="s">
        <v>295</v>
      </c>
      <c r="B36" s="15">
        <v>41</v>
      </c>
    </row>
    <row r="37" spans="1:2" ht="12.75">
      <c r="A37" t="s">
        <v>300</v>
      </c>
      <c r="B37" s="15">
        <f>+B38+B39</f>
        <v>314</v>
      </c>
    </row>
    <row r="38" spans="1:2" ht="12.75">
      <c r="A38" t="s">
        <v>293</v>
      </c>
      <c r="B38" s="15">
        <v>185</v>
      </c>
    </row>
    <row r="39" spans="1:2" ht="12.75">
      <c r="A39" s="5" t="s">
        <v>295</v>
      </c>
      <c r="B39" s="7">
        <v>129</v>
      </c>
    </row>
    <row r="40" spans="1:2" ht="12.75">
      <c r="A40" s="3"/>
      <c r="B40" s="15"/>
    </row>
    <row r="41" ht="12.75">
      <c r="A41" s="24" t="s">
        <v>514</v>
      </c>
    </row>
    <row r="45" ht="15.75">
      <c r="A45" s="10" t="s">
        <v>315</v>
      </c>
    </row>
    <row r="46" spans="1:2" ht="18">
      <c r="A46" s="8"/>
      <c r="B46" s="32">
        <v>1864</v>
      </c>
    </row>
    <row r="47" ht="12.75">
      <c r="B47" s="23"/>
    </row>
    <row r="48" spans="1:2" ht="12.75">
      <c r="A48" t="s">
        <v>36</v>
      </c>
      <c r="B48" s="15">
        <f>+B49+B50+B51+B52+B53+B54</f>
        <v>3088</v>
      </c>
    </row>
    <row r="49" spans="1:2" ht="12.75">
      <c r="A49" t="s">
        <v>196</v>
      </c>
      <c r="B49" s="15">
        <v>412</v>
      </c>
    </row>
    <row r="50" spans="1:2" ht="12.75">
      <c r="A50" t="s">
        <v>197</v>
      </c>
      <c r="B50" s="15">
        <v>430</v>
      </c>
    </row>
    <row r="51" spans="1:2" ht="12.75">
      <c r="A51" t="s">
        <v>198</v>
      </c>
      <c r="B51" s="15">
        <v>1157</v>
      </c>
    </row>
    <row r="52" spans="1:2" ht="12.75">
      <c r="A52" t="s">
        <v>201</v>
      </c>
      <c r="B52" s="15">
        <v>120</v>
      </c>
    </row>
    <row r="53" spans="1:2" ht="12.75">
      <c r="A53" t="s">
        <v>202</v>
      </c>
      <c r="B53" s="15">
        <v>674</v>
      </c>
    </row>
    <row r="54" spans="1:2" ht="12.75">
      <c r="A54" s="5" t="s">
        <v>203</v>
      </c>
      <c r="B54" s="7">
        <v>295</v>
      </c>
    </row>
    <row r="55" spans="1:2" ht="12.75">
      <c r="A55" s="3"/>
      <c r="B55" s="3"/>
    </row>
    <row r="56" ht="12.75">
      <c r="A56" s="24" t="s">
        <v>514</v>
      </c>
    </row>
  </sheetData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D57"/>
  <sheetViews>
    <sheetView workbookViewId="0" topLeftCell="A1">
      <selection activeCell="A1" sqref="A1"/>
    </sheetView>
  </sheetViews>
  <sheetFormatPr defaultColWidth="11.421875" defaultRowHeight="12.75"/>
  <cols>
    <col min="1" max="1" width="79.8515625" style="0" customWidth="1"/>
  </cols>
  <sheetData>
    <row r="4" ht="12.75">
      <c r="C4" s="6"/>
    </row>
    <row r="5" ht="12.75">
      <c r="C5" s="6"/>
    </row>
    <row r="6" spans="1:4" ht="18">
      <c r="A6" s="46" t="s">
        <v>528</v>
      </c>
      <c r="B6" s="46"/>
      <c r="C6" s="47"/>
      <c r="D6" s="3"/>
    </row>
    <row r="7" spans="1:4" ht="18">
      <c r="A7" s="46"/>
      <c r="B7" s="46"/>
      <c r="C7" s="3"/>
      <c r="D7" s="3"/>
    </row>
    <row r="8" spans="1:3" ht="18.75" thickBot="1">
      <c r="A8" s="48" t="s">
        <v>0</v>
      </c>
      <c r="B8" s="48"/>
      <c r="C8" s="15"/>
    </row>
    <row r="9" spans="1:3" ht="12.75" customHeight="1">
      <c r="A9" s="46"/>
      <c r="B9" s="46"/>
      <c r="C9" s="15"/>
    </row>
    <row r="10" spans="1:3" ht="12.75" customHeight="1">
      <c r="A10" s="46"/>
      <c r="B10" s="46"/>
      <c r="C10" s="15"/>
    </row>
    <row r="11" spans="1:3" ht="12.75" customHeight="1">
      <c r="A11" s="46"/>
      <c r="B11" s="46"/>
      <c r="C11" s="15"/>
    </row>
    <row r="12" ht="15.75">
      <c r="A12" s="22" t="s">
        <v>333</v>
      </c>
    </row>
    <row r="13" spans="1:2" ht="18">
      <c r="A13" s="8"/>
      <c r="B13" s="32">
        <v>1865</v>
      </c>
    </row>
    <row r="14" ht="12.75">
      <c r="B14" s="27"/>
    </row>
    <row r="15" spans="1:2" ht="12.75">
      <c r="A15" t="s">
        <v>291</v>
      </c>
      <c r="B15" s="15">
        <f>+B16+B20+B24+B28+B31+B35+B38</f>
        <v>4821</v>
      </c>
    </row>
    <row r="16" spans="1:2" ht="12.75">
      <c r="A16" t="s">
        <v>292</v>
      </c>
      <c r="B16" s="15">
        <f>+B17+B18+B19</f>
        <v>1542</v>
      </c>
    </row>
    <row r="17" spans="1:2" ht="12.75">
      <c r="A17" t="s">
        <v>293</v>
      </c>
      <c r="B17" s="15">
        <v>731</v>
      </c>
    </row>
    <row r="18" spans="1:2" ht="12.75">
      <c r="A18" t="s">
        <v>294</v>
      </c>
      <c r="B18" s="15">
        <v>747</v>
      </c>
    </row>
    <row r="19" spans="1:2" ht="12.75">
      <c r="A19" t="s">
        <v>295</v>
      </c>
      <c r="B19" s="15">
        <v>64</v>
      </c>
    </row>
    <row r="20" spans="1:2" ht="12.75">
      <c r="A20" t="s">
        <v>164</v>
      </c>
      <c r="B20" s="15">
        <f>+B21+B22+B23</f>
        <v>2053</v>
      </c>
    </row>
    <row r="21" spans="1:2" ht="12.75">
      <c r="A21" t="s">
        <v>293</v>
      </c>
      <c r="B21" s="15">
        <v>1241</v>
      </c>
    </row>
    <row r="22" spans="1:2" ht="12.75">
      <c r="A22" t="s">
        <v>294</v>
      </c>
      <c r="B22" s="15">
        <v>789</v>
      </c>
    </row>
    <row r="23" spans="1:2" ht="12.75">
      <c r="A23" t="s">
        <v>295</v>
      </c>
      <c r="B23" s="15">
        <v>23</v>
      </c>
    </row>
    <row r="24" spans="1:2" ht="12.75">
      <c r="A24" t="s">
        <v>296</v>
      </c>
      <c r="B24" s="15">
        <f>+B25+B27+B26</f>
        <v>277</v>
      </c>
    </row>
    <row r="25" spans="1:2" ht="12.75">
      <c r="A25" t="s">
        <v>293</v>
      </c>
      <c r="B25" s="15">
        <v>220</v>
      </c>
    </row>
    <row r="26" spans="1:2" ht="12.75">
      <c r="A26" t="s">
        <v>294</v>
      </c>
      <c r="B26" s="15">
        <v>34</v>
      </c>
    </row>
    <row r="27" spans="1:2" ht="12.75">
      <c r="A27" t="s">
        <v>295</v>
      </c>
      <c r="B27" s="15">
        <v>23</v>
      </c>
    </row>
    <row r="28" spans="1:2" ht="12.75">
      <c r="A28" t="s">
        <v>297</v>
      </c>
      <c r="B28" s="15">
        <f>+B29+B30</f>
        <v>249</v>
      </c>
    </row>
    <row r="29" spans="1:2" ht="12.75">
      <c r="A29" t="s">
        <v>293</v>
      </c>
      <c r="B29" s="15">
        <v>195</v>
      </c>
    </row>
    <row r="30" spans="1:2" ht="12.75">
      <c r="A30" t="s">
        <v>295</v>
      </c>
      <c r="B30" s="15">
        <v>54</v>
      </c>
    </row>
    <row r="31" spans="1:2" ht="12.75">
      <c r="A31" t="s">
        <v>298</v>
      </c>
      <c r="B31" s="15">
        <f>+B32+B33+B34</f>
        <v>200</v>
      </c>
    </row>
    <row r="32" spans="1:2" ht="12.75">
      <c r="A32" t="s">
        <v>293</v>
      </c>
      <c r="B32" s="15">
        <v>118</v>
      </c>
    </row>
    <row r="33" spans="1:2" ht="12.75">
      <c r="A33" t="s">
        <v>294</v>
      </c>
      <c r="B33" s="15">
        <v>38</v>
      </c>
    </row>
    <row r="34" spans="1:2" ht="12.75">
      <c r="A34" t="s">
        <v>295</v>
      </c>
      <c r="B34" s="15">
        <v>44</v>
      </c>
    </row>
    <row r="35" spans="1:2" ht="12.75">
      <c r="A35" t="s">
        <v>299</v>
      </c>
      <c r="B35" s="15">
        <f>+B36+B37</f>
        <v>186</v>
      </c>
    </row>
    <row r="36" spans="1:2" ht="12.75">
      <c r="A36" t="s">
        <v>293</v>
      </c>
      <c r="B36" s="15">
        <v>153</v>
      </c>
    </row>
    <row r="37" spans="1:2" ht="12.75">
      <c r="A37" t="s">
        <v>295</v>
      </c>
      <c r="B37" s="15">
        <v>33</v>
      </c>
    </row>
    <row r="38" spans="1:2" ht="12.75">
      <c r="A38" t="s">
        <v>300</v>
      </c>
      <c r="B38" s="15">
        <f>+B39+B40</f>
        <v>314</v>
      </c>
    </row>
    <row r="39" spans="1:2" ht="12.75">
      <c r="A39" t="s">
        <v>293</v>
      </c>
      <c r="B39" s="15">
        <v>185</v>
      </c>
    </row>
    <row r="40" spans="1:2" ht="12.75">
      <c r="A40" s="5" t="s">
        <v>295</v>
      </c>
      <c r="B40" s="7">
        <v>129</v>
      </c>
    </row>
    <row r="41" spans="1:2" ht="12.75">
      <c r="A41" s="3"/>
      <c r="B41" s="15"/>
    </row>
    <row r="42" ht="12.75">
      <c r="A42" s="24" t="s">
        <v>514</v>
      </c>
    </row>
    <row r="46" ht="15.75">
      <c r="A46" s="10" t="s">
        <v>315</v>
      </c>
    </row>
    <row r="47" spans="1:2" ht="18">
      <c r="A47" s="8"/>
      <c r="B47" s="32">
        <v>1865</v>
      </c>
    </row>
    <row r="48" ht="12.75">
      <c r="B48" s="23"/>
    </row>
    <row r="49" spans="1:2" ht="12.75">
      <c r="A49" t="s">
        <v>36</v>
      </c>
      <c r="B49" s="15">
        <f>+B50+B51+B52+B53+B54+B55</f>
        <v>4194</v>
      </c>
    </row>
    <row r="50" spans="1:2" ht="12.75">
      <c r="A50" t="s">
        <v>196</v>
      </c>
      <c r="B50" s="15">
        <v>774</v>
      </c>
    </row>
    <row r="51" spans="1:2" ht="12.75">
      <c r="A51" t="s">
        <v>197</v>
      </c>
      <c r="B51" s="15">
        <v>773</v>
      </c>
    </row>
    <row r="52" spans="1:2" ht="12.75">
      <c r="A52" t="s">
        <v>198</v>
      </c>
      <c r="B52" s="15">
        <v>1455</v>
      </c>
    </row>
    <row r="53" spans="1:2" ht="12.75">
      <c r="A53" t="s">
        <v>201</v>
      </c>
      <c r="B53" s="15">
        <v>137</v>
      </c>
    </row>
    <row r="54" spans="1:2" ht="12.75">
      <c r="A54" s="3" t="s">
        <v>202</v>
      </c>
      <c r="B54" s="15">
        <v>736</v>
      </c>
    </row>
    <row r="55" spans="1:2" ht="12.75">
      <c r="A55" s="5" t="s">
        <v>203</v>
      </c>
      <c r="B55" s="7">
        <v>319</v>
      </c>
    </row>
    <row r="56" spans="1:2" ht="12.75">
      <c r="A56" s="3"/>
      <c r="B56" s="3"/>
    </row>
    <row r="57" ht="12.75">
      <c r="A57" s="24" t="s">
        <v>514</v>
      </c>
    </row>
  </sheetData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D24"/>
  <sheetViews>
    <sheetView workbookViewId="0" topLeftCell="A1">
      <selection activeCell="A1" sqref="A1"/>
    </sheetView>
  </sheetViews>
  <sheetFormatPr defaultColWidth="11.421875" defaultRowHeight="12.75"/>
  <cols>
    <col min="1" max="1" width="79.7109375" style="0" customWidth="1"/>
  </cols>
  <sheetData>
    <row r="4" ht="12.75">
      <c r="C4" s="6"/>
    </row>
    <row r="5" ht="12.75">
      <c r="C5" s="6"/>
    </row>
    <row r="6" spans="1:4" ht="18">
      <c r="A6" s="46" t="s">
        <v>528</v>
      </c>
      <c r="B6" s="46"/>
      <c r="C6" s="47"/>
      <c r="D6" s="3"/>
    </row>
    <row r="7" spans="1:4" ht="18">
      <c r="A7" s="46"/>
      <c r="B7" s="46"/>
      <c r="C7" s="3"/>
      <c r="D7" s="3"/>
    </row>
    <row r="8" spans="1:3" ht="18.75" thickBot="1">
      <c r="A8" s="48" t="s">
        <v>0</v>
      </c>
      <c r="B8" s="48"/>
      <c r="C8" s="15"/>
    </row>
    <row r="9" spans="1:3" ht="12.75" customHeight="1">
      <c r="A9" s="46"/>
      <c r="B9" s="46"/>
      <c r="C9" s="15"/>
    </row>
    <row r="10" spans="1:3" ht="12.75" customHeight="1">
      <c r="A10" s="46"/>
      <c r="B10" s="46"/>
      <c r="C10" s="15"/>
    </row>
    <row r="11" spans="1:3" ht="12.75" customHeight="1">
      <c r="A11" s="46"/>
      <c r="B11" s="46"/>
      <c r="C11" s="15"/>
    </row>
    <row r="12" ht="15.75">
      <c r="A12" s="10" t="s">
        <v>315</v>
      </c>
    </row>
    <row r="13" spans="1:2" ht="18">
      <c r="A13" s="8"/>
      <c r="B13" s="25">
        <v>1866</v>
      </c>
    </row>
    <row r="15" spans="1:2" ht="12.75">
      <c r="A15" t="s">
        <v>36</v>
      </c>
      <c r="B15" s="34">
        <f>+B16+B17+B18+B19+B20+B21+B22</f>
        <v>10610</v>
      </c>
    </row>
    <row r="16" spans="1:2" ht="12.75">
      <c r="A16" t="s">
        <v>196</v>
      </c>
      <c r="B16" s="15">
        <v>1837</v>
      </c>
    </row>
    <row r="17" spans="1:2" ht="12.75">
      <c r="A17" t="s">
        <v>197</v>
      </c>
      <c r="B17" s="15">
        <v>2558</v>
      </c>
    </row>
    <row r="18" spans="1:2" ht="12.75">
      <c r="A18" t="s">
        <v>198</v>
      </c>
      <c r="B18" s="15">
        <v>2712</v>
      </c>
    </row>
    <row r="19" spans="1:2" ht="12.75">
      <c r="A19" t="s">
        <v>201</v>
      </c>
      <c r="B19" s="15">
        <v>215</v>
      </c>
    </row>
    <row r="20" spans="1:2" ht="12.75">
      <c r="A20" t="s">
        <v>202</v>
      </c>
      <c r="B20" s="15">
        <v>2698</v>
      </c>
    </row>
    <row r="21" spans="1:2" ht="12.75">
      <c r="A21" s="3" t="s">
        <v>203</v>
      </c>
      <c r="B21" s="15">
        <v>546</v>
      </c>
    </row>
    <row r="22" spans="1:2" ht="12.75">
      <c r="A22" s="5" t="s">
        <v>362</v>
      </c>
      <c r="B22" s="7">
        <v>44</v>
      </c>
    </row>
    <row r="23" spans="1:2" ht="12.75">
      <c r="A23" s="3"/>
      <c r="B23" s="3"/>
    </row>
    <row r="24" ht="12.75">
      <c r="A24" s="24" t="s">
        <v>515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D176"/>
  <sheetViews>
    <sheetView workbookViewId="0" topLeftCell="A1">
      <selection activeCell="A1" sqref="A1"/>
    </sheetView>
  </sheetViews>
  <sheetFormatPr defaultColWidth="11.421875" defaultRowHeight="12.75"/>
  <cols>
    <col min="1" max="1" width="79.7109375" style="0" customWidth="1"/>
    <col min="2" max="2" width="13.00390625" style="0" customWidth="1"/>
  </cols>
  <sheetData>
    <row r="4" ht="12.75">
      <c r="C4" s="6"/>
    </row>
    <row r="5" ht="12.75">
      <c r="C5" s="6"/>
    </row>
    <row r="6" spans="1:4" ht="18">
      <c r="A6" s="46" t="s">
        <v>528</v>
      </c>
      <c r="B6" s="46"/>
      <c r="C6" s="47"/>
      <c r="D6" s="3"/>
    </row>
    <row r="7" spans="1:4" ht="18">
      <c r="A7" s="46"/>
      <c r="B7" s="46"/>
      <c r="C7" s="3"/>
      <c r="D7" s="3"/>
    </row>
    <row r="8" spans="1:4" ht="18.75" thickBot="1">
      <c r="A8" s="48" t="s">
        <v>0</v>
      </c>
      <c r="B8" s="48"/>
      <c r="C8" s="1"/>
      <c r="D8" s="1"/>
    </row>
    <row r="9" spans="1:3" ht="12.75" customHeight="1">
      <c r="A9" s="46"/>
      <c r="B9" s="46"/>
      <c r="C9" s="15"/>
    </row>
    <row r="10" spans="1:3" ht="12.75" customHeight="1">
      <c r="A10" s="46"/>
      <c r="B10" s="46"/>
      <c r="C10" s="15"/>
    </row>
    <row r="11" spans="1:3" ht="12.75" customHeight="1">
      <c r="A11" s="46"/>
      <c r="B11" s="46"/>
      <c r="C11" s="15"/>
    </row>
    <row r="12" ht="21.75" customHeight="1">
      <c r="A12" s="10" t="s">
        <v>363</v>
      </c>
    </row>
    <row r="13" spans="1:4" ht="18">
      <c r="A13" s="8"/>
      <c r="B13" s="25" t="s">
        <v>370</v>
      </c>
      <c r="C13" s="25" t="s">
        <v>43</v>
      </c>
      <c r="D13" s="25" t="s">
        <v>44</v>
      </c>
    </row>
    <row r="15" spans="1:4" ht="12.75">
      <c r="A15" t="s">
        <v>364</v>
      </c>
      <c r="B15" s="6">
        <f>+C15+D15</f>
        <v>40</v>
      </c>
      <c r="C15" s="6">
        <v>23</v>
      </c>
      <c r="D15" s="6">
        <v>17</v>
      </c>
    </row>
    <row r="16" spans="1:4" ht="12.75">
      <c r="A16" t="s">
        <v>291</v>
      </c>
      <c r="B16" s="6">
        <f>+C16+D16</f>
        <v>4226</v>
      </c>
      <c r="C16" s="6">
        <f>+C17+C21</f>
        <v>2864</v>
      </c>
      <c r="D16" s="6">
        <f>+D17+D21</f>
        <v>1362</v>
      </c>
    </row>
    <row r="17" spans="1:4" ht="12.75">
      <c r="A17" t="s">
        <v>365</v>
      </c>
      <c r="B17" s="6">
        <f>+C17+D17</f>
        <v>2251</v>
      </c>
      <c r="C17" s="6">
        <f>+C18+C19+C20</f>
        <v>1830</v>
      </c>
      <c r="D17" s="6">
        <f>+D18+D19+D20</f>
        <v>421</v>
      </c>
    </row>
    <row r="18" spans="1:4" ht="12.75">
      <c r="A18" t="s">
        <v>366</v>
      </c>
      <c r="B18" s="6">
        <f aca="true" t="shared" si="0" ref="B18:B24">+C18+D18</f>
        <v>1784</v>
      </c>
      <c r="C18" s="6">
        <v>1363</v>
      </c>
      <c r="D18" s="6">
        <v>421</v>
      </c>
    </row>
    <row r="19" spans="1:4" ht="12.75">
      <c r="A19" t="s">
        <v>367</v>
      </c>
      <c r="B19" s="6">
        <f t="shared" si="0"/>
        <v>342</v>
      </c>
      <c r="C19" s="6">
        <v>342</v>
      </c>
      <c r="D19" s="6">
        <v>0</v>
      </c>
    </row>
    <row r="20" spans="1:4" ht="12.75">
      <c r="A20" t="s">
        <v>368</v>
      </c>
      <c r="B20" s="6">
        <f t="shared" si="0"/>
        <v>125</v>
      </c>
      <c r="C20" s="6">
        <v>125</v>
      </c>
      <c r="D20" s="6">
        <v>0</v>
      </c>
    </row>
    <row r="21" spans="1:4" ht="12.75">
      <c r="A21" s="3" t="s">
        <v>369</v>
      </c>
      <c r="B21" s="15">
        <f t="shared" si="0"/>
        <v>1975</v>
      </c>
      <c r="C21" s="15">
        <f>+C22+C23+C24</f>
        <v>1034</v>
      </c>
      <c r="D21" s="15">
        <f>+D22+D23+D24</f>
        <v>941</v>
      </c>
    </row>
    <row r="22" spans="1:4" ht="12.75">
      <c r="A22" s="3" t="s">
        <v>366</v>
      </c>
      <c r="B22" s="15">
        <f t="shared" si="0"/>
        <v>1539</v>
      </c>
      <c r="C22" s="15">
        <v>892</v>
      </c>
      <c r="D22" s="15">
        <v>647</v>
      </c>
    </row>
    <row r="23" spans="1:4" ht="12.75">
      <c r="A23" s="3" t="s">
        <v>367</v>
      </c>
      <c r="B23" s="15">
        <f t="shared" si="0"/>
        <v>379</v>
      </c>
      <c r="C23" s="15">
        <v>102</v>
      </c>
      <c r="D23" s="15">
        <v>277</v>
      </c>
    </row>
    <row r="24" spans="1:4" ht="12.75">
      <c r="A24" s="5" t="s">
        <v>368</v>
      </c>
      <c r="B24" s="7">
        <f t="shared" si="0"/>
        <v>57</v>
      </c>
      <c r="C24" s="7">
        <v>40</v>
      </c>
      <c r="D24" s="7">
        <v>17</v>
      </c>
    </row>
    <row r="25" spans="1:4" ht="12.75">
      <c r="A25" s="3"/>
      <c r="B25" s="3"/>
      <c r="C25" s="3"/>
      <c r="D25" s="3"/>
    </row>
    <row r="26" ht="12.75">
      <c r="A26" s="24" t="s">
        <v>515</v>
      </c>
    </row>
    <row r="30" ht="15.75">
      <c r="A30" s="10" t="s">
        <v>371</v>
      </c>
    </row>
    <row r="31" spans="1:4" ht="18">
      <c r="A31" s="8"/>
      <c r="B31" s="25" t="s">
        <v>370</v>
      </c>
      <c r="C31" s="25" t="s">
        <v>43</v>
      </c>
      <c r="D31" s="25" t="s">
        <v>44</v>
      </c>
    </row>
    <row r="33" spans="1:4" ht="12.75">
      <c r="A33" t="s">
        <v>364</v>
      </c>
      <c r="B33" s="6">
        <f>+C33+D33</f>
        <v>501</v>
      </c>
      <c r="C33" s="6">
        <v>313</v>
      </c>
      <c r="D33" s="6">
        <v>188</v>
      </c>
    </row>
    <row r="34" spans="1:4" ht="12.75">
      <c r="A34" t="s">
        <v>291</v>
      </c>
      <c r="B34" s="6">
        <f>+C34+D34</f>
        <v>31969</v>
      </c>
      <c r="C34" s="6">
        <f>+C35+C39</f>
        <v>24709</v>
      </c>
      <c r="D34" s="6">
        <f>+D35+D39</f>
        <v>7260</v>
      </c>
    </row>
    <row r="35" spans="1:4" ht="12.75">
      <c r="A35" t="s">
        <v>365</v>
      </c>
      <c r="B35" s="6">
        <f>+C35+D35</f>
        <v>18275</v>
      </c>
      <c r="C35" s="6">
        <f>+C36+C37+C38</f>
        <v>13623</v>
      </c>
      <c r="D35" s="6">
        <f>+D36+D37+D38</f>
        <v>4652</v>
      </c>
    </row>
    <row r="36" spans="1:4" ht="12.75">
      <c r="A36" t="s">
        <v>366</v>
      </c>
      <c r="B36" s="6">
        <f aca="true" t="shared" si="1" ref="B36:B42">+C36+D36</f>
        <v>2413</v>
      </c>
      <c r="C36" s="6">
        <v>1669</v>
      </c>
      <c r="D36" s="6">
        <v>744</v>
      </c>
    </row>
    <row r="37" spans="1:4" ht="12.75">
      <c r="A37" t="s">
        <v>367</v>
      </c>
      <c r="B37" s="6">
        <f t="shared" si="1"/>
        <v>9258</v>
      </c>
      <c r="C37" s="6">
        <v>7470</v>
      </c>
      <c r="D37" s="6">
        <v>1788</v>
      </c>
    </row>
    <row r="38" spans="1:4" ht="12.75">
      <c r="A38" s="3" t="s">
        <v>368</v>
      </c>
      <c r="B38" s="15">
        <f t="shared" si="1"/>
        <v>6604</v>
      </c>
      <c r="C38" s="15">
        <v>4484</v>
      </c>
      <c r="D38" s="15">
        <v>2120</v>
      </c>
    </row>
    <row r="39" spans="1:4" ht="12.75">
      <c r="A39" s="3" t="s">
        <v>369</v>
      </c>
      <c r="B39" s="15">
        <f t="shared" si="1"/>
        <v>13694</v>
      </c>
      <c r="C39" s="15">
        <f>+C40+C41+C42</f>
        <v>11086</v>
      </c>
      <c r="D39" s="15">
        <f>+D40+D41+D42</f>
        <v>2608</v>
      </c>
    </row>
    <row r="40" spans="1:4" ht="12.75">
      <c r="A40" s="3" t="s">
        <v>366</v>
      </c>
      <c r="B40" s="15">
        <f t="shared" si="1"/>
        <v>1969</v>
      </c>
      <c r="C40" s="15">
        <v>1391</v>
      </c>
      <c r="D40" s="15">
        <v>578</v>
      </c>
    </row>
    <row r="41" spans="1:4" ht="12.75">
      <c r="A41" s="3" t="s">
        <v>367</v>
      </c>
      <c r="B41" s="15">
        <f t="shared" si="1"/>
        <v>7025</v>
      </c>
      <c r="C41" s="15">
        <v>6009</v>
      </c>
      <c r="D41" s="15">
        <v>1016</v>
      </c>
    </row>
    <row r="42" spans="1:4" ht="12.75">
      <c r="A42" s="5" t="s">
        <v>368</v>
      </c>
      <c r="B42" s="7">
        <f t="shared" si="1"/>
        <v>4700</v>
      </c>
      <c r="C42" s="7">
        <v>3686</v>
      </c>
      <c r="D42" s="7">
        <v>1014</v>
      </c>
    </row>
    <row r="43" spans="1:4" ht="12.75">
      <c r="A43" s="3"/>
      <c r="B43" s="3"/>
      <c r="C43" s="3"/>
      <c r="D43" s="3"/>
    </row>
    <row r="44" ht="12.75">
      <c r="A44" s="24" t="s">
        <v>515</v>
      </c>
    </row>
    <row r="48" ht="15.75">
      <c r="A48" s="10" t="s">
        <v>372</v>
      </c>
    </row>
    <row r="49" spans="1:4" ht="18">
      <c r="A49" s="8"/>
      <c r="B49" s="25" t="s">
        <v>370</v>
      </c>
      <c r="C49" s="25" t="s">
        <v>43</v>
      </c>
      <c r="D49" s="25" t="s">
        <v>44</v>
      </c>
    </row>
    <row r="51" spans="1:4" ht="12.75">
      <c r="A51" t="s">
        <v>364</v>
      </c>
      <c r="B51" s="6">
        <f>+C51+D51</f>
        <v>116</v>
      </c>
      <c r="C51" s="6">
        <v>82</v>
      </c>
      <c r="D51" s="6">
        <v>34</v>
      </c>
    </row>
    <row r="52" spans="1:4" ht="12.75">
      <c r="A52" t="s">
        <v>291</v>
      </c>
      <c r="B52" s="6">
        <f>+C52+D52</f>
        <v>3748</v>
      </c>
      <c r="C52" s="6">
        <f>+C53+C57</f>
        <v>2419</v>
      </c>
      <c r="D52" s="6">
        <f>+D53+D57</f>
        <v>1329</v>
      </c>
    </row>
    <row r="53" spans="1:4" ht="12.75">
      <c r="A53" t="s">
        <v>365</v>
      </c>
      <c r="B53" s="6">
        <f>+C53+D53</f>
        <v>2260</v>
      </c>
      <c r="C53" s="6">
        <f>+C54+C55+C56</f>
        <v>1546</v>
      </c>
      <c r="D53" s="6">
        <f>+D54+D55+D56</f>
        <v>714</v>
      </c>
    </row>
    <row r="54" spans="1:4" ht="12.75">
      <c r="A54" t="s">
        <v>366</v>
      </c>
      <c r="B54" s="6">
        <f aca="true" t="shared" si="2" ref="B54:B60">+C54+D54</f>
        <v>385</v>
      </c>
      <c r="C54" s="6">
        <v>346</v>
      </c>
      <c r="D54" s="6">
        <v>39</v>
      </c>
    </row>
    <row r="55" spans="1:4" ht="12.75">
      <c r="A55" t="s">
        <v>367</v>
      </c>
      <c r="B55" s="6">
        <f t="shared" si="2"/>
        <v>1155</v>
      </c>
      <c r="C55" s="6">
        <v>734</v>
      </c>
      <c r="D55" s="6">
        <v>421</v>
      </c>
    </row>
    <row r="56" spans="1:4" ht="12.75">
      <c r="A56" t="s">
        <v>368</v>
      </c>
      <c r="B56" s="6">
        <f t="shared" si="2"/>
        <v>720</v>
      </c>
      <c r="C56" s="6">
        <v>466</v>
      </c>
      <c r="D56" s="6">
        <v>254</v>
      </c>
    </row>
    <row r="57" spans="1:4" ht="12.75">
      <c r="A57" t="s">
        <v>369</v>
      </c>
      <c r="B57" s="6">
        <f t="shared" si="2"/>
        <v>1488</v>
      </c>
      <c r="C57" s="6">
        <f>+C58+C59+C60</f>
        <v>873</v>
      </c>
      <c r="D57" s="6">
        <f>+D58+D59+D60</f>
        <v>615</v>
      </c>
    </row>
    <row r="58" spans="1:4" ht="12.75">
      <c r="A58" s="3" t="s">
        <v>366</v>
      </c>
      <c r="B58" s="15">
        <f t="shared" si="2"/>
        <v>344</v>
      </c>
      <c r="C58" s="15">
        <v>217</v>
      </c>
      <c r="D58" s="15">
        <v>127</v>
      </c>
    </row>
    <row r="59" spans="1:4" ht="12.75">
      <c r="A59" s="3" t="s">
        <v>367</v>
      </c>
      <c r="B59" s="15">
        <f t="shared" si="2"/>
        <v>697</v>
      </c>
      <c r="C59" s="15">
        <v>431</v>
      </c>
      <c r="D59" s="15">
        <v>266</v>
      </c>
    </row>
    <row r="60" spans="1:4" ht="12.75">
      <c r="A60" s="5" t="s">
        <v>368</v>
      </c>
      <c r="B60" s="7">
        <f t="shared" si="2"/>
        <v>447</v>
      </c>
      <c r="C60" s="7">
        <v>225</v>
      </c>
      <c r="D60" s="7">
        <v>222</v>
      </c>
    </row>
    <row r="61" spans="1:4" ht="12.75">
      <c r="A61" s="3"/>
      <c r="B61" s="3"/>
      <c r="C61" s="3"/>
      <c r="D61" s="3"/>
    </row>
    <row r="62" ht="12.75">
      <c r="A62" s="24" t="s">
        <v>515</v>
      </c>
    </row>
    <row r="66" ht="15.75">
      <c r="A66" s="10" t="s">
        <v>374</v>
      </c>
    </row>
    <row r="67" spans="1:4" ht="18">
      <c r="A67" s="35"/>
      <c r="B67" s="25">
        <v>1867</v>
      </c>
      <c r="C67" s="36"/>
      <c r="D67" s="36"/>
    </row>
    <row r="69" spans="1:2" ht="12.75">
      <c r="A69" t="s">
        <v>364</v>
      </c>
      <c r="B69">
        <v>1</v>
      </c>
    </row>
    <row r="70" spans="1:2" ht="12.75">
      <c r="A70" t="s">
        <v>291</v>
      </c>
      <c r="B70">
        <f>+B71</f>
        <v>16</v>
      </c>
    </row>
    <row r="71" spans="1:2" ht="12.75">
      <c r="A71" t="s">
        <v>365</v>
      </c>
      <c r="B71">
        <f>+B72+B73+B74</f>
        <v>16</v>
      </c>
    </row>
    <row r="72" spans="1:2" ht="12.75">
      <c r="A72" t="s">
        <v>366</v>
      </c>
      <c r="B72">
        <v>0</v>
      </c>
    </row>
    <row r="73" spans="1:2" ht="12.75">
      <c r="A73" t="s">
        <v>367</v>
      </c>
      <c r="B73">
        <v>0</v>
      </c>
    </row>
    <row r="74" spans="1:2" ht="12.75">
      <c r="A74" s="5" t="s">
        <v>368</v>
      </c>
      <c r="B74" s="5">
        <v>16</v>
      </c>
    </row>
    <row r="75" spans="1:4" ht="12.75">
      <c r="A75" s="3"/>
      <c r="B75" s="3"/>
      <c r="C75" s="3"/>
      <c r="D75" s="3"/>
    </row>
    <row r="76" ht="12.75">
      <c r="A76" s="24" t="s">
        <v>515</v>
      </c>
    </row>
    <row r="80" ht="15.75">
      <c r="A80" s="10" t="s">
        <v>375</v>
      </c>
    </row>
    <row r="81" spans="1:2" ht="18">
      <c r="A81" s="35"/>
      <c r="B81" s="25">
        <v>1867</v>
      </c>
    </row>
    <row r="83" spans="1:2" ht="12.75">
      <c r="A83" t="s">
        <v>364</v>
      </c>
      <c r="B83">
        <v>465</v>
      </c>
    </row>
    <row r="84" spans="1:2" ht="12.75">
      <c r="A84" t="s">
        <v>524</v>
      </c>
      <c r="B84" s="56">
        <v>1052</v>
      </c>
    </row>
    <row r="85" spans="1:2" ht="12.75">
      <c r="A85" t="s">
        <v>291</v>
      </c>
      <c r="B85" s="6">
        <f>+B86+B91</f>
        <v>33437</v>
      </c>
    </row>
    <row r="86" spans="1:2" ht="12.75">
      <c r="A86" t="s">
        <v>365</v>
      </c>
      <c r="B86" s="6">
        <f>+B87+B88+B89</f>
        <v>20170</v>
      </c>
    </row>
    <row r="87" spans="1:2" ht="12.75">
      <c r="A87" t="s">
        <v>366</v>
      </c>
      <c r="B87" s="6">
        <v>3380</v>
      </c>
    </row>
    <row r="88" spans="1:2" ht="12.75">
      <c r="A88" t="s">
        <v>367</v>
      </c>
      <c r="B88" s="6">
        <v>8621</v>
      </c>
    </row>
    <row r="89" spans="1:2" ht="12.75">
      <c r="A89" t="s">
        <v>368</v>
      </c>
      <c r="B89" s="6">
        <v>8169</v>
      </c>
    </row>
    <row r="90" spans="1:2" ht="12.75">
      <c r="A90" t="s">
        <v>523</v>
      </c>
      <c r="B90" s="55">
        <v>7</v>
      </c>
    </row>
    <row r="91" spans="1:2" ht="12.75">
      <c r="A91" t="s">
        <v>369</v>
      </c>
      <c r="B91" s="6">
        <f>+B92+B93+B94</f>
        <v>13267</v>
      </c>
    </row>
    <row r="92" spans="1:2" ht="12.75">
      <c r="A92" t="s">
        <v>366</v>
      </c>
      <c r="B92" s="6">
        <v>2509</v>
      </c>
    </row>
    <row r="93" spans="1:2" ht="12.75">
      <c r="A93" t="s">
        <v>367</v>
      </c>
      <c r="B93" s="6">
        <v>6620</v>
      </c>
    </row>
    <row r="94" spans="1:2" ht="12.75">
      <c r="A94" t="s">
        <v>368</v>
      </c>
      <c r="B94" s="6">
        <v>4138</v>
      </c>
    </row>
    <row r="95" spans="1:2" ht="12.75">
      <c r="A95" t="s">
        <v>521</v>
      </c>
      <c r="B95" s="20">
        <v>5.6</v>
      </c>
    </row>
    <row r="96" spans="1:2" ht="12.75">
      <c r="A96" s="5" t="s">
        <v>522</v>
      </c>
      <c r="B96" s="50">
        <v>6.8</v>
      </c>
    </row>
    <row r="97" spans="1:2" ht="12.75">
      <c r="A97" s="3"/>
      <c r="B97" s="3"/>
    </row>
    <row r="98" ht="12.75">
      <c r="A98" s="24" t="s">
        <v>515</v>
      </c>
    </row>
    <row r="102" ht="15.75">
      <c r="A102" s="10" t="s">
        <v>376</v>
      </c>
    </row>
    <row r="103" spans="1:2" ht="18">
      <c r="A103" s="35"/>
      <c r="B103" s="25">
        <v>1867</v>
      </c>
    </row>
    <row r="105" spans="1:2" ht="12.75">
      <c r="A105" t="s">
        <v>364</v>
      </c>
      <c r="B105">
        <v>307</v>
      </c>
    </row>
    <row r="106" spans="1:2" ht="12.75">
      <c r="A106" t="s">
        <v>524</v>
      </c>
      <c r="B106" s="6">
        <v>1591</v>
      </c>
    </row>
    <row r="107" spans="1:2" ht="12.75">
      <c r="A107" t="s">
        <v>291</v>
      </c>
      <c r="B107" s="6">
        <f>+B108+B113</f>
        <v>30176</v>
      </c>
    </row>
    <row r="108" spans="1:2" ht="12.75">
      <c r="A108" t="s">
        <v>365</v>
      </c>
      <c r="B108" s="6">
        <f>+B109+B110+B111</f>
        <v>8687</v>
      </c>
    </row>
    <row r="109" spans="1:2" ht="12.75">
      <c r="A109" t="s">
        <v>366</v>
      </c>
      <c r="B109" s="6">
        <v>1342</v>
      </c>
    </row>
    <row r="110" spans="1:2" ht="12.75">
      <c r="A110" t="s">
        <v>367</v>
      </c>
      <c r="B110" s="6">
        <v>2981</v>
      </c>
    </row>
    <row r="111" spans="1:2" ht="12.75">
      <c r="A111" t="s">
        <v>368</v>
      </c>
      <c r="B111" s="6">
        <v>4364</v>
      </c>
    </row>
    <row r="112" spans="1:2" ht="12.75">
      <c r="A112" t="s">
        <v>523</v>
      </c>
      <c r="B112">
        <v>3.4</v>
      </c>
    </row>
    <row r="113" spans="1:2" ht="12.75">
      <c r="A113" t="s">
        <v>369</v>
      </c>
      <c r="B113" s="6">
        <f>+B114+B115+B116</f>
        <v>21489</v>
      </c>
    </row>
    <row r="114" spans="1:2" ht="12.75">
      <c r="A114" t="s">
        <v>366</v>
      </c>
      <c r="B114" s="6">
        <v>1367</v>
      </c>
    </row>
    <row r="115" spans="1:2" ht="12.75">
      <c r="A115" t="s">
        <v>367</v>
      </c>
      <c r="B115" s="6">
        <v>1668</v>
      </c>
    </row>
    <row r="116" spans="1:2" ht="12.75">
      <c r="A116" t="s">
        <v>368</v>
      </c>
      <c r="B116" s="6">
        <v>18454</v>
      </c>
    </row>
    <row r="117" spans="1:2" ht="12.75">
      <c r="A117" t="s">
        <v>521</v>
      </c>
      <c r="B117" s="3">
        <v>9.1</v>
      </c>
    </row>
    <row r="118" spans="1:2" ht="12.75">
      <c r="A118" s="5" t="s">
        <v>522</v>
      </c>
      <c r="B118" s="5">
        <v>6.2</v>
      </c>
    </row>
    <row r="119" spans="1:2" ht="12.75">
      <c r="A119" s="3"/>
      <c r="B119" s="3"/>
    </row>
    <row r="120" ht="12.75">
      <c r="A120" s="24" t="s">
        <v>515</v>
      </c>
    </row>
    <row r="124" ht="15.75">
      <c r="A124" s="10" t="s">
        <v>381</v>
      </c>
    </row>
    <row r="125" spans="1:2" ht="18">
      <c r="A125" s="35"/>
      <c r="B125" s="25">
        <v>1867</v>
      </c>
    </row>
    <row r="127" spans="1:2" ht="12.75">
      <c r="A127" t="s">
        <v>364</v>
      </c>
      <c r="B127">
        <v>772</v>
      </c>
    </row>
    <row r="128" spans="1:2" ht="12.75">
      <c r="A128" t="s">
        <v>524</v>
      </c>
      <c r="B128">
        <v>631</v>
      </c>
    </row>
    <row r="129" spans="1:2" ht="12.75">
      <c r="A129" t="s">
        <v>291</v>
      </c>
      <c r="B129" s="6">
        <f>+B130+B135</f>
        <v>63613</v>
      </c>
    </row>
    <row r="130" spans="1:2" ht="12.75">
      <c r="A130" t="s">
        <v>365</v>
      </c>
      <c r="B130" s="6">
        <f>+B131+B132+B133</f>
        <v>28857</v>
      </c>
    </row>
    <row r="131" spans="1:2" ht="12.75">
      <c r="A131" t="s">
        <v>366</v>
      </c>
      <c r="B131" s="6">
        <v>4722</v>
      </c>
    </row>
    <row r="132" spans="1:2" ht="12.75">
      <c r="A132" t="s">
        <v>367</v>
      </c>
      <c r="B132" s="6">
        <v>11602</v>
      </c>
    </row>
    <row r="133" spans="1:2" ht="12.75">
      <c r="A133" t="s">
        <v>368</v>
      </c>
      <c r="B133" s="6">
        <v>12533</v>
      </c>
    </row>
    <row r="134" spans="1:2" ht="12.75">
      <c r="A134" t="s">
        <v>523</v>
      </c>
      <c r="B134">
        <v>11.3</v>
      </c>
    </row>
    <row r="135" spans="1:2" ht="12.75">
      <c r="A135" t="s">
        <v>369</v>
      </c>
      <c r="B135" s="6">
        <f>+B136+B137+B138</f>
        <v>34756</v>
      </c>
    </row>
    <row r="136" spans="1:2" ht="12.75">
      <c r="A136" t="s">
        <v>366</v>
      </c>
      <c r="B136" s="6">
        <v>3876</v>
      </c>
    </row>
    <row r="137" spans="1:2" ht="12.75">
      <c r="A137" t="s">
        <v>367</v>
      </c>
      <c r="B137" s="6">
        <v>8288</v>
      </c>
    </row>
    <row r="138" spans="1:2" ht="12.75">
      <c r="A138" t="s">
        <v>368</v>
      </c>
      <c r="B138" s="6">
        <v>22592</v>
      </c>
    </row>
    <row r="139" spans="1:2" ht="12.75">
      <c r="A139" t="s">
        <v>521</v>
      </c>
      <c r="B139">
        <v>14.7</v>
      </c>
    </row>
    <row r="140" spans="1:2" ht="12.75">
      <c r="A140" s="5" t="s">
        <v>522</v>
      </c>
      <c r="B140" s="5">
        <v>13</v>
      </c>
    </row>
    <row r="141" ht="12.75">
      <c r="A141" s="3"/>
    </row>
    <row r="142" ht="12.75">
      <c r="A142" s="24" t="s">
        <v>515</v>
      </c>
    </row>
    <row r="146" ht="15.75">
      <c r="A146" s="10" t="s">
        <v>382</v>
      </c>
    </row>
    <row r="147" spans="1:4" ht="18">
      <c r="A147" s="8"/>
      <c r="B147" s="25" t="s">
        <v>370</v>
      </c>
      <c r="C147" s="25" t="s">
        <v>43</v>
      </c>
      <c r="D147" s="25" t="s">
        <v>44</v>
      </c>
    </row>
    <row r="149" spans="1:4" ht="12.75">
      <c r="A149" t="s">
        <v>364</v>
      </c>
      <c r="B149" s="6">
        <f>+C149+D149</f>
        <v>40</v>
      </c>
      <c r="C149" s="6">
        <v>3</v>
      </c>
      <c r="D149" s="6">
        <v>37</v>
      </c>
    </row>
    <row r="150" spans="1:4" ht="12.75">
      <c r="A150" t="s">
        <v>291</v>
      </c>
      <c r="B150" s="6">
        <f aca="true" t="shared" si="3" ref="B150:B158">+C150+D150</f>
        <v>1883</v>
      </c>
      <c r="C150" s="6">
        <f>+C151+C155</f>
        <v>383</v>
      </c>
      <c r="D150" s="6">
        <f>+D151+D155</f>
        <v>1500</v>
      </c>
    </row>
    <row r="151" spans="1:4" ht="12.75">
      <c r="A151" t="s">
        <v>365</v>
      </c>
      <c r="B151" s="6">
        <f t="shared" si="3"/>
        <v>1386</v>
      </c>
      <c r="C151" s="6">
        <f>+C152+C153+C154</f>
        <v>109</v>
      </c>
      <c r="D151" s="6">
        <f>+D152+D153+D154</f>
        <v>1277</v>
      </c>
    </row>
    <row r="152" spans="1:4" ht="12.75">
      <c r="A152" t="s">
        <v>366</v>
      </c>
      <c r="B152" s="6">
        <f t="shared" si="3"/>
        <v>140</v>
      </c>
      <c r="C152" s="6">
        <v>2</v>
      </c>
      <c r="D152" s="6">
        <v>138</v>
      </c>
    </row>
    <row r="153" spans="1:4" ht="12.75">
      <c r="A153" t="s">
        <v>367</v>
      </c>
      <c r="B153" s="6">
        <f t="shared" si="3"/>
        <v>847</v>
      </c>
      <c r="C153" s="6">
        <v>75</v>
      </c>
      <c r="D153" s="6">
        <v>772</v>
      </c>
    </row>
    <row r="154" spans="1:4" ht="12.75">
      <c r="A154" t="s">
        <v>368</v>
      </c>
      <c r="B154" s="6">
        <f t="shared" si="3"/>
        <v>399</v>
      </c>
      <c r="C154" s="6">
        <v>32</v>
      </c>
      <c r="D154" s="6">
        <v>367</v>
      </c>
    </row>
    <row r="155" spans="1:4" ht="12.75">
      <c r="A155" t="s">
        <v>369</v>
      </c>
      <c r="B155" s="6">
        <f t="shared" si="3"/>
        <v>497</v>
      </c>
      <c r="C155" s="6">
        <f>+C156+C157+C158</f>
        <v>274</v>
      </c>
      <c r="D155" s="6">
        <f>+D156+D157+D158</f>
        <v>223</v>
      </c>
    </row>
    <row r="156" spans="1:4" ht="12.75">
      <c r="A156" t="s">
        <v>366</v>
      </c>
      <c r="B156" s="6">
        <f t="shared" si="3"/>
        <v>24</v>
      </c>
      <c r="C156" s="6">
        <v>9</v>
      </c>
      <c r="D156" s="6">
        <v>15</v>
      </c>
    </row>
    <row r="157" spans="1:4" ht="12.75">
      <c r="A157" s="3" t="s">
        <v>367</v>
      </c>
      <c r="B157" s="15">
        <f t="shared" si="3"/>
        <v>187</v>
      </c>
      <c r="C157" s="15">
        <v>78</v>
      </c>
      <c r="D157" s="15">
        <v>109</v>
      </c>
    </row>
    <row r="158" spans="1:4" ht="12.75">
      <c r="A158" s="5" t="s">
        <v>368</v>
      </c>
      <c r="B158" s="7">
        <f t="shared" si="3"/>
        <v>286</v>
      </c>
      <c r="C158" s="7">
        <v>187</v>
      </c>
      <c r="D158" s="7">
        <v>99</v>
      </c>
    </row>
    <row r="159" ht="12.75">
      <c r="A159" s="3"/>
    </row>
    <row r="160" ht="12.75">
      <c r="A160" s="24" t="s">
        <v>515</v>
      </c>
    </row>
    <row r="164" ht="15.75">
      <c r="A164" s="10" t="s">
        <v>315</v>
      </c>
    </row>
    <row r="165" spans="1:2" ht="18">
      <c r="A165" s="8"/>
      <c r="B165" s="25">
        <v>1867</v>
      </c>
    </row>
    <row r="167" spans="1:2" ht="12.75">
      <c r="A167" t="s">
        <v>36</v>
      </c>
      <c r="B167" s="34">
        <f>+B168+B169+B170+B171+B172+B173+B174</f>
        <v>5346</v>
      </c>
    </row>
    <row r="168" spans="1:2" ht="12.75">
      <c r="A168" t="s">
        <v>196</v>
      </c>
      <c r="B168" s="15">
        <v>544</v>
      </c>
    </row>
    <row r="169" spans="1:2" ht="12.75">
      <c r="A169" t="s">
        <v>197</v>
      </c>
      <c r="B169" s="15">
        <v>1100</v>
      </c>
    </row>
    <row r="170" spans="1:2" ht="12.75">
      <c r="A170" t="s">
        <v>198</v>
      </c>
      <c r="B170" s="15">
        <v>1730</v>
      </c>
    </row>
    <row r="171" spans="1:2" ht="12.75">
      <c r="A171" t="s">
        <v>201</v>
      </c>
      <c r="B171" s="15">
        <v>114</v>
      </c>
    </row>
    <row r="172" spans="1:2" ht="12.75">
      <c r="A172" t="s">
        <v>202</v>
      </c>
      <c r="B172" s="15">
        <v>1357</v>
      </c>
    </row>
    <row r="173" spans="1:2" ht="12.75">
      <c r="A173" t="s">
        <v>203</v>
      </c>
      <c r="B173" s="15">
        <v>433</v>
      </c>
    </row>
    <row r="174" spans="1:2" ht="12.75">
      <c r="A174" s="5" t="s">
        <v>362</v>
      </c>
      <c r="B174" s="7">
        <v>68</v>
      </c>
    </row>
    <row r="175" spans="1:2" ht="12.75">
      <c r="A175" s="3"/>
      <c r="B175" s="3"/>
    </row>
    <row r="176" ht="12.75">
      <c r="A176" s="24" t="s">
        <v>515</v>
      </c>
    </row>
  </sheetData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D24"/>
  <sheetViews>
    <sheetView workbookViewId="0" topLeftCell="A1">
      <selection activeCell="A1" sqref="A1"/>
    </sheetView>
  </sheetViews>
  <sheetFormatPr defaultColWidth="11.421875" defaultRowHeight="12.75"/>
  <cols>
    <col min="1" max="1" width="80.140625" style="0" customWidth="1"/>
  </cols>
  <sheetData>
    <row r="4" ht="12.75">
      <c r="C4" s="6"/>
    </row>
    <row r="5" ht="12.75">
      <c r="C5" s="6"/>
    </row>
    <row r="6" spans="1:4" ht="18">
      <c r="A6" s="46" t="s">
        <v>528</v>
      </c>
      <c r="B6" s="46"/>
      <c r="C6" s="47"/>
      <c r="D6" s="3"/>
    </row>
    <row r="7" spans="1:4" ht="18">
      <c r="A7" s="46"/>
      <c r="B7" s="46"/>
      <c r="C7" s="3"/>
      <c r="D7" s="3"/>
    </row>
    <row r="8" spans="1:3" ht="18.75" thickBot="1">
      <c r="A8" s="48" t="s">
        <v>0</v>
      </c>
      <c r="B8" s="48"/>
      <c r="C8" s="15"/>
    </row>
    <row r="9" spans="1:3" ht="12.75" customHeight="1">
      <c r="A9" s="46"/>
      <c r="B9" s="46"/>
      <c r="C9" s="15"/>
    </row>
    <row r="10" spans="1:3" ht="12.75" customHeight="1">
      <c r="A10" s="46"/>
      <c r="B10" s="46"/>
      <c r="C10" s="15"/>
    </row>
    <row r="11" spans="1:3" ht="12.75" customHeight="1">
      <c r="A11" s="46"/>
      <c r="B11" s="46"/>
      <c r="C11" s="15"/>
    </row>
    <row r="12" ht="15.75">
      <c r="A12" s="10" t="s">
        <v>315</v>
      </c>
    </row>
    <row r="13" spans="1:2" ht="18">
      <c r="A13" s="8"/>
      <c r="B13" s="25">
        <v>1868</v>
      </c>
    </row>
    <row r="15" spans="1:2" ht="12.75">
      <c r="A15" t="s">
        <v>36</v>
      </c>
      <c r="B15" s="34">
        <f>+B16+B17+B18+B19+B20+B21+B22</f>
        <v>5707</v>
      </c>
    </row>
    <row r="16" spans="1:2" ht="12.75">
      <c r="A16" t="s">
        <v>196</v>
      </c>
      <c r="B16" s="15">
        <v>280</v>
      </c>
    </row>
    <row r="17" spans="1:2" ht="12.75">
      <c r="A17" t="s">
        <v>197</v>
      </c>
      <c r="B17" s="15">
        <v>411</v>
      </c>
    </row>
    <row r="18" spans="1:2" ht="12.75">
      <c r="A18" t="s">
        <v>198</v>
      </c>
      <c r="B18" s="15">
        <v>1427</v>
      </c>
    </row>
    <row r="19" spans="1:2" ht="12.75">
      <c r="A19" t="s">
        <v>201</v>
      </c>
      <c r="B19" s="15">
        <v>106</v>
      </c>
    </row>
    <row r="20" spans="1:2" ht="12.75">
      <c r="A20" t="s">
        <v>202</v>
      </c>
      <c r="B20" s="15">
        <v>2736</v>
      </c>
    </row>
    <row r="21" spans="1:2" ht="12.75">
      <c r="A21" s="3" t="s">
        <v>203</v>
      </c>
      <c r="B21" s="15">
        <v>660</v>
      </c>
    </row>
    <row r="22" spans="1:2" ht="12.75">
      <c r="A22" s="5" t="s">
        <v>362</v>
      </c>
      <c r="B22" s="7">
        <v>87</v>
      </c>
    </row>
    <row r="23" spans="1:2" ht="12.75">
      <c r="A23" s="3"/>
      <c r="B23" s="3"/>
    </row>
    <row r="24" ht="13.5" customHeight="1">
      <c r="A24" s="24" t="s">
        <v>515</v>
      </c>
    </row>
  </sheetData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I133"/>
  <sheetViews>
    <sheetView workbookViewId="0" topLeftCell="A1">
      <selection activeCell="A1" sqref="A1"/>
    </sheetView>
  </sheetViews>
  <sheetFormatPr defaultColWidth="11.421875" defaultRowHeight="12.75"/>
  <cols>
    <col min="1" max="1" width="68.28125" style="0" customWidth="1"/>
    <col min="2" max="2" width="11.140625" style="0" customWidth="1"/>
  </cols>
  <sheetData>
    <row r="4" ht="12.75">
      <c r="C4" s="6"/>
    </row>
    <row r="5" ht="12.75">
      <c r="C5" s="6"/>
    </row>
    <row r="6" spans="1:4" ht="18">
      <c r="A6" s="46" t="s">
        <v>528</v>
      </c>
      <c r="B6" s="46"/>
      <c r="C6" s="47"/>
      <c r="D6" s="3"/>
    </row>
    <row r="7" spans="1:4" ht="18">
      <c r="A7" s="46"/>
      <c r="B7" s="46"/>
      <c r="C7" s="3"/>
      <c r="D7" s="3"/>
    </row>
    <row r="8" spans="1:9" ht="18.75" thickBot="1">
      <c r="A8" s="48" t="s">
        <v>0</v>
      </c>
      <c r="B8" s="48"/>
      <c r="C8" s="1"/>
      <c r="D8" s="1"/>
      <c r="E8" s="1"/>
      <c r="F8" s="1"/>
      <c r="G8" s="1"/>
      <c r="H8" s="1"/>
      <c r="I8" s="1"/>
    </row>
    <row r="9" spans="1:3" ht="12.75" customHeight="1">
      <c r="A9" s="46"/>
      <c r="B9" s="46"/>
      <c r="C9" s="15"/>
    </row>
    <row r="10" spans="1:3" ht="12.75" customHeight="1">
      <c r="A10" s="46"/>
      <c r="B10" s="46"/>
      <c r="C10" s="15"/>
    </row>
    <row r="11" spans="1:3" ht="12.75" customHeight="1">
      <c r="A11" s="46"/>
      <c r="B11" s="46"/>
      <c r="C11" s="15"/>
    </row>
    <row r="12" spans="1:2" ht="15.75">
      <c r="A12" s="10" t="s">
        <v>386</v>
      </c>
      <c r="B12" s="10"/>
    </row>
    <row r="13" spans="1:9" ht="25.5">
      <c r="A13" s="8"/>
      <c r="B13" s="43" t="s">
        <v>6</v>
      </c>
      <c r="C13" s="32" t="s">
        <v>383</v>
      </c>
      <c r="D13" s="32" t="s">
        <v>384</v>
      </c>
      <c r="E13" s="32" t="s">
        <v>267</v>
      </c>
      <c r="F13" s="32" t="s">
        <v>385</v>
      </c>
      <c r="G13" s="32" t="s">
        <v>265</v>
      </c>
      <c r="H13" s="32" t="s">
        <v>264</v>
      </c>
      <c r="I13" s="32" t="s">
        <v>266</v>
      </c>
    </row>
    <row r="15" spans="1:9" ht="12.75">
      <c r="A15" t="s">
        <v>387</v>
      </c>
      <c r="B15" s="6">
        <f>+C15+D15+E15+F15+G15+H15+I15</f>
        <v>90</v>
      </c>
      <c r="C15" s="6">
        <v>45</v>
      </c>
      <c r="D15" s="6">
        <v>36</v>
      </c>
      <c r="E15" s="6">
        <v>3</v>
      </c>
      <c r="F15" s="6">
        <v>3</v>
      </c>
      <c r="G15" s="6">
        <v>1</v>
      </c>
      <c r="H15" s="6">
        <v>1</v>
      </c>
      <c r="I15" s="6">
        <v>1</v>
      </c>
    </row>
    <row r="16" spans="1:9" ht="12.75">
      <c r="A16" t="s">
        <v>388</v>
      </c>
      <c r="B16" s="6">
        <f aca="true" t="shared" si="0" ref="B16:B25">+C16+D16+E16+F16+G16+H16+I16</f>
        <v>488</v>
      </c>
      <c r="C16" s="6">
        <f aca="true" t="shared" si="1" ref="C16:I16">+C17+C21</f>
        <v>209</v>
      </c>
      <c r="D16" s="6">
        <f t="shared" si="1"/>
        <v>161</v>
      </c>
      <c r="E16" s="6">
        <f t="shared" si="1"/>
        <v>32</v>
      </c>
      <c r="F16" s="6">
        <f t="shared" si="1"/>
        <v>26</v>
      </c>
      <c r="G16" s="6">
        <f t="shared" si="1"/>
        <v>22</v>
      </c>
      <c r="H16" s="6">
        <f t="shared" si="1"/>
        <v>22</v>
      </c>
      <c r="I16" s="6">
        <f t="shared" si="1"/>
        <v>16</v>
      </c>
    </row>
    <row r="17" spans="1:9" ht="12.75">
      <c r="A17" t="s">
        <v>390</v>
      </c>
      <c r="B17" s="6">
        <f t="shared" si="0"/>
        <v>111</v>
      </c>
      <c r="C17" s="6">
        <f aca="true" t="shared" si="2" ref="C17:I17">+C18+C19+C20</f>
        <v>19</v>
      </c>
      <c r="D17" s="6">
        <f t="shared" si="2"/>
        <v>21</v>
      </c>
      <c r="E17" s="6">
        <f t="shared" si="2"/>
        <v>14</v>
      </c>
      <c r="F17" s="6">
        <f t="shared" si="2"/>
        <v>15</v>
      </c>
      <c r="G17" s="6">
        <f t="shared" si="2"/>
        <v>15</v>
      </c>
      <c r="H17" s="6">
        <f t="shared" si="2"/>
        <v>14</v>
      </c>
      <c r="I17" s="6">
        <f t="shared" si="2"/>
        <v>13</v>
      </c>
    </row>
    <row r="18" spans="1:9" ht="12.75">
      <c r="A18" t="s">
        <v>395</v>
      </c>
      <c r="B18" s="6">
        <f t="shared" si="0"/>
        <v>63</v>
      </c>
      <c r="C18" s="6">
        <v>10</v>
      </c>
      <c r="D18" s="6">
        <v>12</v>
      </c>
      <c r="E18" s="6">
        <v>8</v>
      </c>
      <c r="F18" s="6">
        <v>9</v>
      </c>
      <c r="G18" s="6">
        <v>9</v>
      </c>
      <c r="H18" s="6">
        <v>8</v>
      </c>
      <c r="I18" s="6">
        <v>7</v>
      </c>
    </row>
    <row r="19" spans="1:9" ht="12.75">
      <c r="A19" t="s">
        <v>396</v>
      </c>
      <c r="B19" s="6">
        <f t="shared" si="0"/>
        <v>16</v>
      </c>
      <c r="C19" s="6">
        <v>3</v>
      </c>
      <c r="D19" s="6">
        <v>3</v>
      </c>
      <c r="E19" s="6">
        <v>2</v>
      </c>
      <c r="F19" s="6">
        <v>2</v>
      </c>
      <c r="G19" s="6">
        <v>2</v>
      </c>
      <c r="H19" s="6">
        <v>2</v>
      </c>
      <c r="I19" s="6">
        <v>2</v>
      </c>
    </row>
    <row r="20" spans="1:9" ht="12.75">
      <c r="A20" t="s">
        <v>397</v>
      </c>
      <c r="B20" s="6">
        <f t="shared" si="0"/>
        <v>32</v>
      </c>
      <c r="C20" s="6">
        <v>6</v>
      </c>
      <c r="D20" s="6">
        <v>6</v>
      </c>
      <c r="E20" s="6">
        <v>4</v>
      </c>
      <c r="F20" s="6">
        <v>4</v>
      </c>
      <c r="G20" s="6">
        <v>4</v>
      </c>
      <c r="H20" s="6">
        <v>4</v>
      </c>
      <c r="I20" s="6">
        <v>4</v>
      </c>
    </row>
    <row r="21" spans="1:9" ht="12.75">
      <c r="A21" t="s">
        <v>389</v>
      </c>
      <c r="B21" s="6">
        <f t="shared" si="0"/>
        <v>377</v>
      </c>
      <c r="C21" s="6">
        <v>190</v>
      </c>
      <c r="D21" s="6">
        <v>140</v>
      </c>
      <c r="E21" s="6">
        <v>18</v>
      </c>
      <c r="F21" s="6">
        <v>11</v>
      </c>
      <c r="G21" s="6">
        <v>7</v>
      </c>
      <c r="H21" s="6">
        <v>8</v>
      </c>
      <c r="I21" s="6">
        <v>3</v>
      </c>
    </row>
    <row r="22" spans="1:9" ht="12.75">
      <c r="A22" t="s">
        <v>391</v>
      </c>
      <c r="B22" s="6">
        <f t="shared" si="0"/>
        <v>5639</v>
      </c>
      <c r="C22" s="6">
        <f aca="true" t="shared" si="3" ref="C22:I22">+C23+C24+C25</f>
        <v>2560</v>
      </c>
      <c r="D22" s="6">
        <f t="shared" si="3"/>
        <v>1748</v>
      </c>
      <c r="E22" s="6">
        <f t="shared" si="3"/>
        <v>431</v>
      </c>
      <c r="F22" s="6">
        <f t="shared" si="3"/>
        <v>253</v>
      </c>
      <c r="G22" s="6">
        <f t="shared" si="3"/>
        <v>234</v>
      </c>
      <c r="H22" s="6">
        <f t="shared" si="3"/>
        <v>227</v>
      </c>
      <c r="I22" s="6">
        <f t="shared" si="3"/>
        <v>186</v>
      </c>
    </row>
    <row r="23" spans="1:9" ht="12.75">
      <c r="A23" s="3" t="s">
        <v>392</v>
      </c>
      <c r="B23" s="15">
        <f t="shared" si="0"/>
        <v>2019</v>
      </c>
      <c r="C23" s="15">
        <v>709</v>
      </c>
      <c r="D23" s="15">
        <v>570</v>
      </c>
      <c r="E23" s="15">
        <v>248</v>
      </c>
      <c r="F23" s="15">
        <v>103</v>
      </c>
      <c r="G23" s="15">
        <v>108</v>
      </c>
      <c r="H23" s="15">
        <v>163</v>
      </c>
      <c r="I23" s="15">
        <v>118</v>
      </c>
    </row>
    <row r="24" spans="1:9" ht="12.75">
      <c r="A24" s="3" t="s">
        <v>393</v>
      </c>
      <c r="B24" s="15">
        <f t="shared" si="0"/>
        <v>3151</v>
      </c>
      <c r="C24" s="15">
        <v>1729</v>
      </c>
      <c r="D24" s="15">
        <v>1056</v>
      </c>
      <c r="E24" s="15">
        <v>124</v>
      </c>
      <c r="F24" s="15">
        <v>122</v>
      </c>
      <c r="G24" s="15">
        <v>82</v>
      </c>
      <c r="H24" s="15">
        <v>30</v>
      </c>
      <c r="I24" s="15">
        <v>8</v>
      </c>
    </row>
    <row r="25" spans="1:9" ht="12.75">
      <c r="A25" s="5" t="s">
        <v>394</v>
      </c>
      <c r="B25" s="7">
        <f t="shared" si="0"/>
        <v>469</v>
      </c>
      <c r="C25" s="7">
        <v>122</v>
      </c>
      <c r="D25" s="7">
        <v>122</v>
      </c>
      <c r="E25" s="7">
        <v>59</v>
      </c>
      <c r="F25" s="7">
        <v>28</v>
      </c>
      <c r="G25" s="7">
        <v>44</v>
      </c>
      <c r="H25" s="7">
        <v>34</v>
      </c>
      <c r="I25" s="7">
        <v>60</v>
      </c>
    </row>
    <row r="27" ht="12.75">
      <c r="A27" s="24" t="s">
        <v>516</v>
      </c>
    </row>
    <row r="31" spans="1:2" ht="31.5">
      <c r="A31" s="10" t="s">
        <v>398</v>
      </c>
      <c r="B31" s="10"/>
    </row>
    <row r="32" spans="1:9" ht="25.5">
      <c r="A32" s="8"/>
      <c r="B32" s="43" t="s">
        <v>6</v>
      </c>
      <c r="C32" s="32" t="s">
        <v>383</v>
      </c>
      <c r="D32" s="32" t="s">
        <v>384</v>
      </c>
      <c r="E32" s="32" t="s">
        <v>267</v>
      </c>
      <c r="F32" s="32" t="s">
        <v>385</v>
      </c>
      <c r="G32" s="32" t="s">
        <v>265</v>
      </c>
      <c r="H32" s="32" t="s">
        <v>264</v>
      </c>
      <c r="I32" s="32" t="s">
        <v>266</v>
      </c>
    </row>
    <row r="34" spans="1:9" ht="12.75">
      <c r="A34" t="s">
        <v>399</v>
      </c>
      <c r="B34" s="6">
        <f>+C34+D34+E34+F34+G34+H34+I34</f>
        <v>13340</v>
      </c>
      <c r="C34" s="6">
        <f aca="true" t="shared" si="4" ref="C34:I34">+C35+C36+C37</f>
        <v>6126</v>
      </c>
      <c r="D34" s="6">
        <f t="shared" si="4"/>
        <v>4138</v>
      </c>
      <c r="E34" s="6">
        <f t="shared" si="4"/>
        <v>1010</v>
      </c>
      <c r="F34" s="6">
        <f t="shared" si="4"/>
        <v>562</v>
      </c>
      <c r="G34" s="6">
        <f t="shared" si="4"/>
        <v>546</v>
      </c>
      <c r="H34" s="6">
        <f t="shared" si="4"/>
        <v>556</v>
      </c>
      <c r="I34" s="6">
        <f t="shared" si="4"/>
        <v>402</v>
      </c>
    </row>
    <row r="35" spans="1:9" ht="12.75">
      <c r="A35" t="s">
        <v>400</v>
      </c>
      <c r="B35" s="6">
        <f aca="true" t="shared" si="5" ref="B35:B44">+C35+D35+E35+F35+G35+H35+I35</f>
        <v>45</v>
      </c>
      <c r="C35" s="6">
        <v>17</v>
      </c>
      <c r="D35" s="6">
        <v>17</v>
      </c>
      <c r="E35" s="6">
        <v>3</v>
      </c>
      <c r="F35" s="6">
        <v>3</v>
      </c>
      <c r="G35" s="6">
        <v>0</v>
      </c>
      <c r="H35" s="6">
        <v>3</v>
      </c>
      <c r="I35" s="6">
        <v>2</v>
      </c>
    </row>
    <row r="36" spans="1:9" ht="12.75">
      <c r="A36" t="s">
        <v>401</v>
      </c>
      <c r="B36" s="6">
        <f t="shared" si="5"/>
        <v>12980</v>
      </c>
      <c r="C36" s="6">
        <v>5983</v>
      </c>
      <c r="D36" s="6">
        <v>4018</v>
      </c>
      <c r="E36" s="6">
        <v>948</v>
      </c>
      <c r="F36" s="6">
        <v>551</v>
      </c>
      <c r="G36" s="6">
        <v>543</v>
      </c>
      <c r="H36" s="6">
        <v>537</v>
      </c>
      <c r="I36" s="6">
        <v>400</v>
      </c>
    </row>
    <row r="37" spans="1:9" ht="12.75">
      <c r="A37" t="s">
        <v>402</v>
      </c>
      <c r="B37" s="6">
        <f t="shared" si="5"/>
        <v>315</v>
      </c>
      <c r="C37" s="6">
        <v>126</v>
      </c>
      <c r="D37" s="6">
        <v>103</v>
      </c>
      <c r="E37" s="6">
        <v>59</v>
      </c>
      <c r="F37" s="6">
        <v>8</v>
      </c>
      <c r="G37" s="6">
        <v>3</v>
      </c>
      <c r="H37" s="6">
        <v>16</v>
      </c>
      <c r="I37" s="6">
        <v>0</v>
      </c>
    </row>
    <row r="38" spans="1:9" ht="12.75">
      <c r="A38" t="s">
        <v>403</v>
      </c>
      <c r="B38" s="6">
        <f t="shared" si="5"/>
        <v>486</v>
      </c>
      <c r="C38" s="6">
        <v>220</v>
      </c>
      <c r="D38" s="6">
        <v>189</v>
      </c>
      <c r="E38" s="6">
        <v>21</v>
      </c>
      <c r="F38" s="6">
        <v>6</v>
      </c>
      <c r="G38" s="6">
        <v>18</v>
      </c>
      <c r="H38" s="6">
        <v>20</v>
      </c>
      <c r="I38" s="6">
        <v>12</v>
      </c>
    </row>
    <row r="39" spans="1:9" ht="12.75">
      <c r="A39" t="s">
        <v>404</v>
      </c>
      <c r="B39" s="6">
        <f t="shared" si="5"/>
        <v>522</v>
      </c>
      <c r="C39" s="6">
        <v>239</v>
      </c>
      <c r="D39" s="6">
        <v>153</v>
      </c>
      <c r="E39" s="6">
        <v>59</v>
      </c>
      <c r="F39" s="6">
        <v>23</v>
      </c>
      <c r="G39" s="6">
        <v>27</v>
      </c>
      <c r="H39" s="6">
        <v>12</v>
      </c>
      <c r="I39" s="6">
        <v>9</v>
      </c>
    </row>
    <row r="40" spans="1:9" ht="12.75">
      <c r="A40" t="s">
        <v>405</v>
      </c>
      <c r="B40" s="6">
        <f t="shared" si="5"/>
        <v>13304</v>
      </c>
      <c r="C40" s="6">
        <v>6107</v>
      </c>
      <c r="D40" s="6">
        <v>4174</v>
      </c>
      <c r="E40" s="6">
        <v>972</v>
      </c>
      <c r="F40" s="6">
        <v>545</v>
      </c>
      <c r="G40" s="6">
        <v>537</v>
      </c>
      <c r="H40" s="6">
        <v>564</v>
      </c>
      <c r="I40" s="6">
        <v>405</v>
      </c>
    </row>
    <row r="41" spans="1:9" ht="12.75">
      <c r="A41" t="s">
        <v>406</v>
      </c>
      <c r="B41" s="44">
        <v>2.4</v>
      </c>
      <c r="C41">
        <v>2.4</v>
      </c>
      <c r="D41">
        <v>2.4</v>
      </c>
      <c r="E41">
        <v>2.2</v>
      </c>
      <c r="F41">
        <v>2.2</v>
      </c>
      <c r="G41">
        <v>2.3</v>
      </c>
      <c r="H41">
        <v>2.5</v>
      </c>
      <c r="I41">
        <v>2.2</v>
      </c>
    </row>
    <row r="42" spans="1:9" ht="12.75">
      <c r="A42" s="3" t="s">
        <v>407</v>
      </c>
      <c r="B42" s="15">
        <f t="shared" si="5"/>
        <v>13295</v>
      </c>
      <c r="C42" s="15">
        <f aca="true" t="shared" si="6" ref="C42:I42">+C43+C44</f>
        <v>6109</v>
      </c>
      <c r="D42" s="15">
        <f t="shared" si="6"/>
        <v>4121</v>
      </c>
      <c r="E42" s="15">
        <f t="shared" si="6"/>
        <v>1007</v>
      </c>
      <c r="F42" s="15">
        <f t="shared" si="6"/>
        <v>559</v>
      </c>
      <c r="G42" s="15">
        <f t="shared" si="6"/>
        <v>546</v>
      </c>
      <c r="H42" s="15">
        <f t="shared" si="6"/>
        <v>553</v>
      </c>
      <c r="I42" s="15">
        <f t="shared" si="6"/>
        <v>400</v>
      </c>
    </row>
    <row r="43" spans="1:9" ht="12.75">
      <c r="A43" s="3" t="s">
        <v>408</v>
      </c>
      <c r="B43" s="15">
        <f t="shared" si="5"/>
        <v>11989</v>
      </c>
      <c r="C43" s="15">
        <v>5481</v>
      </c>
      <c r="D43" s="15">
        <v>3692</v>
      </c>
      <c r="E43" s="15">
        <v>934</v>
      </c>
      <c r="F43" s="15">
        <v>497</v>
      </c>
      <c r="G43" s="15">
        <v>475</v>
      </c>
      <c r="H43" s="15">
        <v>531</v>
      </c>
      <c r="I43" s="15">
        <v>379</v>
      </c>
    </row>
    <row r="44" spans="1:9" ht="12.75">
      <c r="A44" s="5" t="s">
        <v>409</v>
      </c>
      <c r="B44" s="7">
        <f t="shared" si="5"/>
        <v>1306</v>
      </c>
      <c r="C44" s="7">
        <v>628</v>
      </c>
      <c r="D44" s="7">
        <v>429</v>
      </c>
      <c r="E44" s="7">
        <v>73</v>
      </c>
      <c r="F44" s="7">
        <v>62</v>
      </c>
      <c r="G44" s="7">
        <v>71</v>
      </c>
      <c r="H44" s="7">
        <v>22</v>
      </c>
      <c r="I44" s="7">
        <v>21</v>
      </c>
    </row>
    <row r="46" ht="12.75">
      <c r="A46" s="24" t="s">
        <v>516</v>
      </c>
    </row>
    <row r="50" ht="15.75">
      <c r="A50" s="10" t="s">
        <v>410</v>
      </c>
    </row>
    <row r="51" spans="1:9" ht="25.5">
      <c r="A51" s="8"/>
      <c r="B51" s="43" t="s">
        <v>6</v>
      </c>
      <c r="C51" s="32" t="s">
        <v>383</v>
      </c>
      <c r="D51" s="32" t="s">
        <v>384</v>
      </c>
      <c r="E51" s="32" t="s">
        <v>267</v>
      </c>
      <c r="F51" s="32" t="s">
        <v>385</v>
      </c>
      <c r="G51" s="32" t="s">
        <v>265</v>
      </c>
      <c r="H51" s="32" t="s">
        <v>264</v>
      </c>
      <c r="I51" s="32" t="s">
        <v>266</v>
      </c>
    </row>
    <row r="53" spans="1:9" ht="12.75">
      <c r="A53" t="s">
        <v>411</v>
      </c>
      <c r="B53" s="6">
        <f>+C53+D53+E53+F53+G53+H53+I53</f>
        <v>12278</v>
      </c>
      <c r="C53" s="6">
        <f aca="true" t="shared" si="7" ref="C53:I53">+C54+C55+C56+C57+C58</f>
        <v>5599</v>
      </c>
      <c r="D53" s="6">
        <f t="shared" si="7"/>
        <v>3779</v>
      </c>
      <c r="E53" s="6">
        <f t="shared" si="7"/>
        <v>953</v>
      </c>
      <c r="F53" s="6">
        <f t="shared" si="7"/>
        <v>468</v>
      </c>
      <c r="G53" s="6">
        <f t="shared" si="7"/>
        <v>489</v>
      </c>
      <c r="H53" s="6">
        <f t="shared" si="7"/>
        <v>554</v>
      </c>
      <c r="I53" s="6">
        <f t="shared" si="7"/>
        <v>436</v>
      </c>
    </row>
    <row r="54" spans="1:9" ht="12.75">
      <c r="A54" t="s">
        <v>412</v>
      </c>
      <c r="B54" s="6">
        <f aca="true" t="shared" si="8" ref="B54:B65">+C54+D54+E54+F54+G54+H54+I54</f>
        <v>1283</v>
      </c>
      <c r="C54" s="6">
        <v>644</v>
      </c>
      <c r="D54" s="6">
        <v>461</v>
      </c>
      <c r="E54" s="6">
        <v>46</v>
      </c>
      <c r="F54" s="6">
        <v>37</v>
      </c>
      <c r="G54" s="6">
        <v>49</v>
      </c>
      <c r="H54" s="6">
        <v>17</v>
      </c>
      <c r="I54" s="6">
        <v>29</v>
      </c>
    </row>
    <row r="55" spans="1:9" ht="12.75">
      <c r="A55" t="s">
        <v>413</v>
      </c>
      <c r="B55" s="6">
        <f t="shared" si="8"/>
        <v>1684</v>
      </c>
      <c r="C55" s="6">
        <v>818</v>
      </c>
      <c r="D55" s="6">
        <v>579</v>
      </c>
      <c r="E55" s="6">
        <v>73</v>
      </c>
      <c r="F55" s="6">
        <v>55</v>
      </c>
      <c r="G55" s="6">
        <v>65</v>
      </c>
      <c r="H55" s="6">
        <v>58</v>
      </c>
      <c r="I55" s="6">
        <v>36</v>
      </c>
    </row>
    <row r="56" spans="1:9" ht="12.75">
      <c r="A56" t="s">
        <v>414</v>
      </c>
      <c r="B56" s="6">
        <f t="shared" si="8"/>
        <v>2265</v>
      </c>
      <c r="C56" s="6">
        <v>1063</v>
      </c>
      <c r="D56" s="6">
        <v>757</v>
      </c>
      <c r="E56" s="6">
        <v>141</v>
      </c>
      <c r="F56" s="6">
        <v>92</v>
      </c>
      <c r="G56" s="6">
        <v>84</v>
      </c>
      <c r="H56" s="6">
        <v>86</v>
      </c>
      <c r="I56" s="6">
        <v>42</v>
      </c>
    </row>
    <row r="57" spans="1:9" ht="12.75">
      <c r="A57" t="s">
        <v>415</v>
      </c>
      <c r="B57" s="6">
        <f t="shared" si="8"/>
        <v>5089</v>
      </c>
      <c r="C57" s="6">
        <v>2369</v>
      </c>
      <c r="D57" s="6">
        <v>1492</v>
      </c>
      <c r="E57" s="6">
        <v>388</v>
      </c>
      <c r="F57" s="6">
        <v>187</v>
      </c>
      <c r="G57" s="6">
        <v>178</v>
      </c>
      <c r="H57" s="6">
        <v>290</v>
      </c>
      <c r="I57" s="6">
        <v>185</v>
      </c>
    </row>
    <row r="58" spans="1:9" ht="12.75">
      <c r="A58" t="s">
        <v>416</v>
      </c>
      <c r="B58" s="6">
        <f t="shared" si="8"/>
        <v>1957</v>
      </c>
      <c r="C58" s="6">
        <v>705</v>
      </c>
      <c r="D58" s="6">
        <v>490</v>
      </c>
      <c r="E58" s="6">
        <v>305</v>
      </c>
      <c r="F58" s="6">
        <v>97</v>
      </c>
      <c r="G58" s="6">
        <v>113</v>
      </c>
      <c r="H58" s="6">
        <v>103</v>
      </c>
      <c r="I58" s="6">
        <v>144</v>
      </c>
    </row>
    <row r="59" spans="1:9" ht="12.75">
      <c r="A59" t="s">
        <v>417</v>
      </c>
      <c r="B59" s="6">
        <f t="shared" si="8"/>
        <v>2980</v>
      </c>
      <c r="C59" s="6">
        <f aca="true" t="shared" si="9" ref="C59:I59">+C60+C61+C62+C63</f>
        <v>1213</v>
      </c>
      <c r="D59" s="6">
        <f t="shared" si="9"/>
        <v>885</v>
      </c>
      <c r="E59" s="6">
        <f t="shared" si="9"/>
        <v>320</v>
      </c>
      <c r="F59" s="6">
        <f t="shared" si="9"/>
        <v>174</v>
      </c>
      <c r="G59" s="6">
        <f t="shared" si="9"/>
        <v>161</v>
      </c>
      <c r="H59" s="6">
        <f t="shared" si="9"/>
        <v>114</v>
      </c>
      <c r="I59" s="6">
        <f t="shared" si="9"/>
        <v>113</v>
      </c>
    </row>
    <row r="60" spans="1:9" ht="12.75">
      <c r="A60" t="s">
        <v>418</v>
      </c>
      <c r="B60" s="6">
        <f t="shared" si="8"/>
        <v>317</v>
      </c>
      <c r="C60" s="6">
        <v>109</v>
      </c>
      <c r="D60" s="6">
        <v>85</v>
      </c>
      <c r="E60" s="6">
        <v>56</v>
      </c>
      <c r="F60" s="6">
        <v>23</v>
      </c>
      <c r="G60" s="6">
        <v>26</v>
      </c>
      <c r="H60" s="6">
        <v>6</v>
      </c>
      <c r="I60" s="6">
        <v>12</v>
      </c>
    </row>
    <row r="61" spans="1:9" ht="12.75">
      <c r="A61" t="s">
        <v>419</v>
      </c>
      <c r="B61" s="6">
        <f t="shared" si="8"/>
        <v>370</v>
      </c>
      <c r="C61" s="6">
        <v>117</v>
      </c>
      <c r="D61" s="6">
        <v>82</v>
      </c>
      <c r="E61" s="6">
        <v>72</v>
      </c>
      <c r="F61" s="6">
        <v>14</v>
      </c>
      <c r="G61" s="6">
        <v>28</v>
      </c>
      <c r="H61" s="6">
        <v>40</v>
      </c>
      <c r="I61" s="6">
        <v>17</v>
      </c>
    </row>
    <row r="62" spans="1:9" ht="12.75">
      <c r="A62" t="s">
        <v>420</v>
      </c>
      <c r="B62" s="6">
        <f t="shared" si="8"/>
        <v>264</v>
      </c>
      <c r="C62" s="6">
        <v>83</v>
      </c>
      <c r="D62" s="6">
        <v>62</v>
      </c>
      <c r="E62" s="6">
        <v>50</v>
      </c>
      <c r="F62" s="6">
        <v>17</v>
      </c>
      <c r="G62" s="6">
        <v>11</v>
      </c>
      <c r="H62" s="6">
        <v>10</v>
      </c>
      <c r="I62" s="6">
        <v>31</v>
      </c>
    </row>
    <row r="63" spans="1:9" ht="12.75">
      <c r="A63" t="s">
        <v>421</v>
      </c>
      <c r="B63" s="6">
        <f t="shared" si="8"/>
        <v>2029</v>
      </c>
      <c r="C63" s="6">
        <v>904</v>
      </c>
      <c r="D63" s="6">
        <v>656</v>
      </c>
      <c r="E63" s="6">
        <v>142</v>
      </c>
      <c r="F63" s="6">
        <v>120</v>
      </c>
      <c r="G63" s="6">
        <v>96</v>
      </c>
      <c r="H63" s="6">
        <v>58</v>
      </c>
      <c r="I63" s="6">
        <v>53</v>
      </c>
    </row>
    <row r="64" spans="1:9" ht="12.75">
      <c r="A64" t="s">
        <v>422</v>
      </c>
      <c r="B64" s="6">
        <f t="shared" si="8"/>
        <v>82</v>
      </c>
      <c r="C64" s="6">
        <v>32</v>
      </c>
      <c r="D64" s="6">
        <v>37</v>
      </c>
      <c r="E64" s="6">
        <v>0</v>
      </c>
      <c r="F64" s="6">
        <v>3</v>
      </c>
      <c r="G64" s="6">
        <v>6</v>
      </c>
      <c r="H64" s="6">
        <v>3</v>
      </c>
      <c r="I64" s="6">
        <v>1</v>
      </c>
    </row>
    <row r="65" spans="1:9" ht="12.75">
      <c r="A65" t="s">
        <v>423</v>
      </c>
      <c r="B65" s="6">
        <f t="shared" si="8"/>
        <v>67</v>
      </c>
      <c r="C65" s="6">
        <v>46</v>
      </c>
      <c r="D65" s="6">
        <v>16</v>
      </c>
      <c r="E65" s="6">
        <v>0</v>
      </c>
      <c r="F65" s="6">
        <v>1</v>
      </c>
      <c r="G65" s="6">
        <v>4</v>
      </c>
      <c r="H65" s="6">
        <v>0</v>
      </c>
      <c r="I65" s="6">
        <v>0</v>
      </c>
    </row>
    <row r="66" spans="1:9" ht="12.75">
      <c r="A66" s="3" t="s">
        <v>424</v>
      </c>
      <c r="B66" s="3"/>
      <c r="C66" s="3"/>
      <c r="D66" s="3"/>
      <c r="E66" s="3"/>
      <c r="F66" s="3"/>
      <c r="G66" s="3"/>
      <c r="H66" s="3"/>
      <c r="I66" s="3"/>
    </row>
    <row r="67" spans="1:9" ht="12.75">
      <c r="A67" s="3" t="s">
        <v>412</v>
      </c>
      <c r="B67" s="3">
        <v>10.45</v>
      </c>
      <c r="C67" s="57">
        <v>11.5</v>
      </c>
      <c r="D67" s="57">
        <v>12.2</v>
      </c>
      <c r="E67" s="57">
        <v>4.83</v>
      </c>
      <c r="F67" s="57">
        <v>7.9</v>
      </c>
      <c r="G67" s="57">
        <v>10.02</v>
      </c>
      <c r="H67" s="57">
        <v>3.07</v>
      </c>
      <c r="I67" s="57">
        <v>6.65</v>
      </c>
    </row>
    <row r="68" spans="1:9" ht="12.75">
      <c r="A68" s="3" t="s">
        <v>416</v>
      </c>
      <c r="B68" s="3">
        <v>15.93</v>
      </c>
      <c r="C68" s="57">
        <v>12.59</v>
      </c>
      <c r="D68" s="57">
        <v>12.97</v>
      </c>
      <c r="E68" s="57">
        <v>32</v>
      </c>
      <c r="F68" s="57">
        <v>20.73</v>
      </c>
      <c r="G68" s="57">
        <v>23.11</v>
      </c>
      <c r="H68" s="57">
        <v>18.59</v>
      </c>
      <c r="I68" s="57">
        <v>33.03</v>
      </c>
    </row>
    <row r="69" spans="1:9" ht="12.75">
      <c r="A69" s="3" t="s">
        <v>425</v>
      </c>
      <c r="B69" s="15">
        <f>+C69+D69+E69+F69+G69+H69+I69</f>
        <v>539</v>
      </c>
      <c r="C69" s="3">
        <v>299</v>
      </c>
      <c r="D69" s="3">
        <v>146</v>
      </c>
      <c r="E69" s="3">
        <v>36</v>
      </c>
      <c r="F69" s="3">
        <v>9</v>
      </c>
      <c r="G69" s="3">
        <v>15</v>
      </c>
      <c r="H69" s="3">
        <v>20</v>
      </c>
      <c r="I69" s="3">
        <v>14</v>
      </c>
    </row>
    <row r="70" spans="1:9" ht="12.75">
      <c r="A70" s="5" t="s">
        <v>426</v>
      </c>
      <c r="B70" s="7">
        <f>+C70+D70+E70+F70+G70+H70+I70</f>
        <v>426</v>
      </c>
      <c r="C70" s="5">
        <v>201</v>
      </c>
      <c r="D70" s="5">
        <v>132</v>
      </c>
      <c r="E70" s="5">
        <v>39</v>
      </c>
      <c r="F70" s="5">
        <v>8</v>
      </c>
      <c r="G70" s="5">
        <v>13</v>
      </c>
      <c r="H70" s="5">
        <v>23</v>
      </c>
      <c r="I70" s="5">
        <v>10</v>
      </c>
    </row>
    <row r="72" ht="12.75">
      <c r="A72" s="24" t="s">
        <v>516</v>
      </c>
    </row>
    <row r="76" ht="15.75">
      <c r="A76" s="10" t="s">
        <v>427</v>
      </c>
    </row>
    <row r="77" spans="1:7" ht="25.5">
      <c r="A77" s="8"/>
      <c r="B77" s="43" t="s">
        <v>6</v>
      </c>
      <c r="C77" s="32" t="s">
        <v>428</v>
      </c>
      <c r="D77" s="32" t="s">
        <v>68</v>
      </c>
      <c r="E77" s="32" t="s">
        <v>65</v>
      </c>
      <c r="F77" s="32" t="s">
        <v>67</v>
      </c>
      <c r="G77" s="32" t="s">
        <v>66</v>
      </c>
    </row>
    <row r="79" spans="1:7" ht="12.75">
      <c r="A79" t="s">
        <v>431</v>
      </c>
      <c r="B79" s="6">
        <f>+C79+D79+E79+F79+G79</f>
        <v>127</v>
      </c>
      <c r="C79" s="6">
        <f>+C80+C81+C82</f>
        <v>23</v>
      </c>
      <c r="D79" s="6">
        <f>+D80+D81+D82</f>
        <v>25</v>
      </c>
      <c r="E79" s="6">
        <f>+E80+E81+E82</f>
        <v>37</v>
      </c>
      <c r="F79" s="6">
        <f>+F80+F81+F82</f>
        <v>27</v>
      </c>
      <c r="G79" s="6">
        <f>+G80+G81+G82</f>
        <v>15</v>
      </c>
    </row>
    <row r="80" spans="1:7" ht="12.75">
      <c r="A80" t="s">
        <v>432</v>
      </c>
      <c r="B80" s="6">
        <f aca="true" t="shared" si="10" ref="B80:B93">+C80+D80+E80+F80+G80</f>
        <v>82</v>
      </c>
      <c r="C80" s="6">
        <v>14</v>
      </c>
      <c r="D80" s="6">
        <v>16</v>
      </c>
      <c r="E80" s="6">
        <v>28</v>
      </c>
      <c r="F80" s="6">
        <v>18</v>
      </c>
      <c r="G80" s="6">
        <v>6</v>
      </c>
    </row>
    <row r="81" spans="1:7" ht="12.75">
      <c r="A81" t="s">
        <v>429</v>
      </c>
      <c r="B81" s="6">
        <f t="shared" si="10"/>
        <v>15</v>
      </c>
      <c r="C81" s="6">
        <v>3</v>
      </c>
      <c r="D81" s="6">
        <v>3</v>
      </c>
      <c r="E81" s="6">
        <v>3</v>
      </c>
      <c r="F81" s="6">
        <v>3</v>
      </c>
      <c r="G81" s="6">
        <v>3</v>
      </c>
    </row>
    <row r="82" spans="1:7" ht="12.75">
      <c r="A82" t="s">
        <v>430</v>
      </c>
      <c r="B82" s="6">
        <f t="shared" si="10"/>
        <v>30</v>
      </c>
      <c r="C82" s="6">
        <v>6</v>
      </c>
      <c r="D82" s="6">
        <v>6</v>
      </c>
      <c r="E82" s="6">
        <v>6</v>
      </c>
      <c r="F82" s="6">
        <v>6</v>
      </c>
      <c r="G82" s="6">
        <v>6</v>
      </c>
    </row>
    <row r="83" spans="1:7" ht="12.75">
      <c r="A83" t="s">
        <v>9</v>
      </c>
      <c r="B83" s="6">
        <f t="shared" si="10"/>
        <v>6663</v>
      </c>
      <c r="C83" s="6">
        <v>244</v>
      </c>
      <c r="D83" s="6">
        <v>2055</v>
      </c>
      <c r="E83" s="6">
        <v>407</v>
      </c>
      <c r="F83" s="6">
        <v>2480</v>
      </c>
      <c r="G83" s="6">
        <v>1477</v>
      </c>
    </row>
    <row r="84" spans="1:7" ht="12.75">
      <c r="A84" t="s">
        <v>399</v>
      </c>
      <c r="B84" s="6">
        <f t="shared" si="10"/>
        <v>19969</v>
      </c>
      <c r="C84" s="6">
        <f>+C85+C86+C87</f>
        <v>1663</v>
      </c>
      <c r="D84" s="6">
        <f>+D85+D86+D87</f>
        <v>4691</v>
      </c>
      <c r="E84" s="6">
        <f>+E85+E86+E87</f>
        <v>3731</v>
      </c>
      <c r="F84" s="6">
        <f>+F85+F86+F87</f>
        <v>7964</v>
      </c>
      <c r="G84" s="6">
        <f>+G85+G86+G87</f>
        <v>1920</v>
      </c>
    </row>
    <row r="85" spans="1:7" ht="12.75">
      <c r="A85" t="s">
        <v>400</v>
      </c>
      <c r="B85" s="6">
        <f t="shared" si="10"/>
        <v>159</v>
      </c>
      <c r="C85" s="6">
        <v>25</v>
      </c>
      <c r="D85" s="6">
        <v>63</v>
      </c>
      <c r="E85" s="6">
        <v>17</v>
      </c>
      <c r="F85" s="6">
        <v>42</v>
      </c>
      <c r="G85" s="6">
        <v>12</v>
      </c>
    </row>
    <row r="86" spans="1:7" ht="12.75">
      <c r="A86" t="s">
        <v>433</v>
      </c>
      <c r="B86" s="6">
        <f t="shared" si="10"/>
        <v>18977</v>
      </c>
      <c r="C86" s="6">
        <v>1550</v>
      </c>
      <c r="D86" s="6">
        <v>4355</v>
      </c>
      <c r="E86" s="6">
        <v>3605</v>
      </c>
      <c r="F86" s="6">
        <v>7642</v>
      </c>
      <c r="G86" s="6">
        <v>1825</v>
      </c>
    </row>
    <row r="87" spans="1:7" ht="12.75">
      <c r="A87" t="s">
        <v>434</v>
      </c>
      <c r="B87" s="6">
        <f t="shared" si="10"/>
        <v>833</v>
      </c>
      <c r="C87" s="6">
        <v>88</v>
      </c>
      <c r="D87" s="6">
        <v>273</v>
      </c>
      <c r="E87" s="6">
        <v>109</v>
      </c>
      <c r="F87" s="6">
        <v>280</v>
      </c>
      <c r="G87" s="6">
        <v>83</v>
      </c>
    </row>
    <row r="88" spans="1:7" ht="12.75">
      <c r="A88" t="s">
        <v>435</v>
      </c>
      <c r="B88" s="6">
        <f t="shared" si="10"/>
        <v>507</v>
      </c>
      <c r="C88" s="6">
        <v>37</v>
      </c>
      <c r="D88" s="6">
        <v>111</v>
      </c>
      <c r="E88" s="6">
        <v>71</v>
      </c>
      <c r="F88" s="6">
        <v>278</v>
      </c>
      <c r="G88" s="6">
        <v>10</v>
      </c>
    </row>
    <row r="89" spans="1:7" ht="12.75">
      <c r="A89" t="s">
        <v>436</v>
      </c>
      <c r="B89" s="6">
        <f t="shared" si="10"/>
        <v>657</v>
      </c>
      <c r="C89" s="6">
        <v>44</v>
      </c>
      <c r="D89" s="6">
        <v>148</v>
      </c>
      <c r="E89" s="6">
        <v>162</v>
      </c>
      <c r="F89" s="6">
        <v>287</v>
      </c>
      <c r="G89" s="6">
        <v>16</v>
      </c>
    </row>
    <row r="90" spans="1:7" ht="12.75">
      <c r="A90" t="s">
        <v>405</v>
      </c>
      <c r="B90" s="6">
        <f t="shared" si="10"/>
        <v>19819</v>
      </c>
      <c r="C90" s="6">
        <v>1656</v>
      </c>
      <c r="D90" s="6">
        <v>4654</v>
      </c>
      <c r="E90" s="6">
        <v>3640</v>
      </c>
      <c r="F90" s="6">
        <v>7955</v>
      </c>
      <c r="G90" s="6">
        <v>1914</v>
      </c>
    </row>
    <row r="91" spans="1:7" ht="12.75">
      <c r="A91" s="3" t="s">
        <v>407</v>
      </c>
      <c r="B91" s="15">
        <f t="shared" si="10"/>
        <v>19810</v>
      </c>
      <c r="C91" s="15">
        <f>+C92+C93</f>
        <v>1638</v>
      </c>
      <c r="D91" s="15">
        <f>+D92+D93</f>
        <v>4628</v>
      </c>
      <c r="E91" s="15">
        <f>+E92+E93</f>
        <v>3714</v>
      </c>
      <c r="F91" s="15">
        <f>+F92+F93</f>
        <v>7922</v>
      </c>
      <c r="G91" s="15">
        <f>+G92+G93</f>
        <v>1908</v>
      </c>
    </row>
    <row r="92" spans="1:7" ht="12.75">
      <c r="A92" s="3" t="s">
        <v>408</v>
      </c>
      <c r="B92" s="15">
        <f t="shared" si="10"/>
        <v>15725</v>
      </c>
      <c r="C92" s="15">
        <v>1163</v>
      </c>
      <c r="D92" s="15">
        <v>3636</v>
      </c>
      <c r="E92" s="15">
        <v>2466</v>
      </c>
      <c r="F92" s="15">
        <v>6966</v>
      </c>
      <c r="G92" s="15">
        <v>1494</v>
      </c>
    </row>
    <row r="93" spans="1:7" ht="12.75">
      <c r="A93" s="5" t="s">
        <v>409</v>
      </c>
      <c r="B93" s="7">
        <f t="shared" si="10"/>
        <v>4085</v>
      </c>
      <c r="C93" s="7">
        <v>475</v>
      </c>
      <c r="D93" s="7">
        <v>992</v>
      </c>
      <c r="E93" s="7">
        <v>1248</v>
      </c>
      <c r="F93" s="7">
        <v>956</v>
      </c>
      <c r="G93" s="7">
        <v>414</v>
      </c>
    </row>
    <row r="95" ht="12.75">
      <c r="A95" s="24" t="s">
        <v>516</v>
      </c>
    </row>
    <row r="99" ht="31.5">
      <c r="A99" s="10" t="s">
        <v>437</v>
      </c>
    </row>
    <row r="100" spans="1:7" ht="25.5">
      <c r="A100" s="8"/>
      <c r="B100" s="43" t="s">
        <v>6</v>
      </c>
      <c r="C100" s="32" t="s">
        <v>428</v>
      </c>
      <c r="D100" s="32" t="s">
        <v>68</v>
      </c>
      <c r="E100" s="32" t="s">
        <v>65</v>
      </c>
      <c r="F100" s="32" t="s">
        <v>67</v>
      </c>
      <c r="G100" s="32" t="s">
        <v>66</v>
      </c>
    </row>
    <row r="102" ht="12.75">
      <c r="A102" t="s">
        <v>438</v>
      </c>
    </row>
    <row r="103" spans="1:7" ht="12.75">
      <c r="A103" t="s">
        <v>439</v>
      </c>
      <c r="B103" s="6">
        <f>+C103+D103+E103+F103+G103</f>
        <v>751</v>
      </c>
      <c r="C103" s="6">
        <v>18</v>
      </c>
      <c r="D103" s="6">
        <v>239</v>
      </c>
      <c r="E103" s="6">
        <v>17</v>
      </c>
      <c r="F103" s="6">
        <v>294</v>
      </c>
      <c r="G103" s="6">
        <v>183</v>
      </c>
    </row>
    <row r="104" spans="1:7" ht="12.75">
      <c r="A104" t="s">
        <v>440</v>
      </c>
      <c r="B104" s="6">
        <f>+C104+D104+E104+F104+G104</f>
        <v>249</v>
      </c>
      <c r="C104" s="6">
        <v>11</v>
      </c>
      <c r="D104" s="6">
        <v>79</v>
      </c>
      <c r="E104" s="6">
        <v>11</v>
      </c>
      <c r="F104" s="6">
        <v>136</v>
      </c>
      <c r="G104" s="6">
        <v>12</v>
      </c>
    </row>
    <row r="105" spans="1:7" ht="12.75">
      <c r="A105" t="s">
        <v>441</v>
      </c>
      <c r="B105" s="6"/>
      <c r="C105" s="6"/>
      <c r="D105" s="6"/>
      <c r="E105" s="6"/>
      <c r="F105" s="6"/>
      <c r="G105" s="6"/>
    </row>
    <row r="106" spans="1:7" ht="12.75">
      <c r="A106" t="s">
        <v>439</v>
      </c>
      <c r="B106" s="6">
        <f>+C106+D106+E106+F106+G106</f>
        <v>753</v>
      </c>
      <c r="C106" s="6">
        <v>11</v>
      </c>
      <c r="D106" s="6">
        <v>157</v>
      </c>
      <c r="E106" s="6">
        <v>9</v>
      </c>
      <c r="F106" s="6">
        <v>422</v>
      </c>
      <c r="G106" s="6">
        <v>154</v>
      </c>
    </row>
    <row r="107" spans="1:7" ht="12.75">
      <c r="A107" t="s">
        <v>440</v>
      </c>
      <c r="B107" s="6">
        <f>+C107+D107+E107+F107+G107</f>
        <v>162</v>
      </c>
      <c r="C107" s="6">
        <v>5</v>
      </c>
      <c r="D107" s="6">
        <v>34</v>
      </c>
      <c r="E107" s="6">
        <v>3</v>
      </c>
      <c r="F107" s="6">
        <v>115</v>
      </c>
      <c r="G107" s="6">
        <v>5</v>
      </c>
    </row>
    <row r="108" spans="1:7" ht="12.75">
      <c r="A108" t="s">
        <v>444</v>
      </c>
      <c r="B108" s="6">
        <f>+C108+D108+E108+F108+G108</f>
        <v>84251</v>
      </c>
      <c r="C108" s="6">
        <f>+C109+C110</f>
        <v>5710</v>
      </c>
      <c r="D108" s="6">
        <f>+D109+D110</f>
        <v>20517</v>
      </c>
      <c r="E108" s="6">
        <f>+E109+E110</f>
        <v>12046</v>
      </c>
      <c r="F108" s="6">
        <f>+F109+F110</f>
        <v>37113</v>
      </c>
      <c r="G108" s="6">
        <f>+G109+G110</f>
        <v>8865</v>
      </c>
    </row>
    <row r="109" spans="1:7" ht="12.75">
      <c r="A109" s="3" t="s">
        <v>442</v>
      </c>
      <c r="B109" s="15">
        <f>+C109+D109+E109+F109+G109</f>
        <v>78116</v>
      </c>
      <c r="C109" s="15">
        <v>4710</v>
      </c>
      <c r="D109" s="15">
        <v>18017</v>
      </c>
      <c r="E109" s="15">
        <v>12046</v>
      </c>
      <c r="F109" s="15">
        <v>34478</v>
      </c>
      <c r="G109" s="15">
        <v>8865</v>
      </c>
    </row>
    <row r="110" spans="1:7" ht="12.75">
      <c r="A110" s="5" t="s">
        <v>443</v>
      </c>
      <c r="B110" s="7">
        <f>+C110+D110+E110+F110+G110</f>
        <v>6135</v>
      </c>
      <c r="C110" s="7">
        <v>1000</v>
      </c>
      <c r="D110" s="7">
        <v>2500</v>
      </c>
      <c r="E110" s="7">
        <v>0</v>
      </c>
      <c r="F110" s="7">
        <v>2635</v>
      </c>
      <c r="G110" s="7">
        <v>0</v>
      </c>
    </row>
    <row r="112" ht="12.75">
      <c r="A112" s="24" t="s">
        <v>516</v>
      </c>
    </row>
    <row r="116" ht="31.5">
      <c r="A116" s="10" t="s">
        <v>445</v>
      </c>
    </row>
    <row r="117" spans="1:7" ht="25.5">
      <c r="A117" s="8"/>
      <c r="B117" s="43" t="s">
        <v>6</v>
      </c>
      <c r="C117" s="32" t="s">
        <v>428</v>
      </c>
      <c r="D117" s="32" t="s">
        <v>68</v>
      </c>
      <c r="E117" s="32" t="s">
        <v>65</v>
      </c>
      <c r="F117" s="32" t="s">
        <v>67</v>
      </c>
      <c r="G117" s="32" t="s">
        <v>66</v>
      </c>
    </row>
    <row r="119" spans="1:7" ht="12.75">
      <c r="A119" t="s">
        <v>411</v>
      </c>
      <c r="B119" s="6">
        <f>+C119+D119+E119+F119+G119</f>
        <v>13216</v>
      </c>
      <c r="C119" s="6">
        <f>+C120+C121+C122+C123+C124</f>
        <v>875</v>
      </c>
      <c r="D119" s="6">
        <f>+D120+D121+D122+D123+D124</f>
        <v>3226</v>
      </c>
      <c r="E119" s="6">
        <f>+E120+E121+E122+E123+E124</f>
        <v>1600</v>
      </c>
      <c r="F119" s="6">
        <f>+F120+F121+F122+F123+F124</f>
        <v>5919</v>
      </c>
      <c r="G119" s="6">
        <f>+G120+G121+G122+G123+G124</f>
        <v>1596</v>
      </c>
    </row>
    <row r="120" spans="1:7" ht="12.75">
      <c r="A120" t="s">
        <v>412</v>
      </c>
      <c r="B120" s="6">
        <f aca="true" t="shared" si="11" ref="B120:B131">+C120+D120+E120+F120+G120</f>
        <v>1173</v>
      </c>
      <c r="C120" s="6">
        <v>150</v>
      </c>
      <c r="D120" s="6">
        <v>500</v>
      </c>
      <c r="E120" s="6">
        <v>54</v>
      </c>
      <c r="F120" s="6">
        <v>443</v>
      </c>
      <c r="G120" s="6">
        <v>26</v>
      </c>
    </row>
    <row r="121" spans="1:7" ht="12.75">
      <c r="A121" t="s">
        <v>413</v>
      </c>
      <c r="B121" s="6">
        <f t="shared" si="11"/>
        <v>1487</v>
      </c>
      <c r="C121" s="6">
        <v>147</v>
      </c>
      <c r="D121" s="6">
        <v>552</v>
      </c>
      <c r="E121" s="6">
        <v>87</v>
      </c>
      <c r="F121" s="6">
        <v>609</v>
      </c>
      <c r="G121" s="6">
        <v>92</v>
      </c>
    </row>
    <row r="122" spans="1:7" ht="12.75">
      <c r="A122" t="s">
        <v>414</v>
      </c>
      <c r="B122" s="6">
        <f t="shared" si="11"/>
        <v>2191</v>
      </c>
      <c r="C122" s="6">
        <v>180</v>
      </c>
      <c r="D122" s="6">
        <v>669</v>
      </c>
      <c r="E122" s="6">
        <v>182</v>
      </c>
      <c r="F122" s="6">
        <v>944</v>
      </c>
      <c r="G122" s="6">
        <v>216</v>
      </c>
    </row>
    <row r="123" spans="1:7" ht="12.75">
      <c r="A123" t="s">
        <v>415</v>
      </c>
      <c r="B123" s="6">
        <f t="shared" si="11"/>
        <v>5767</v>
      </c>
      <c r="C123" s="6">
        <v>279</v>
      </c>
      <c r="D123" s="6">
        <v>989</v>
      </c>
      <c r="E123" s="6">
        <v>806</v>
      </c>
      <c r="F123" s="6">
        <v>2825</v>
      </c>
      <c r="G123" s="6">
        <v>868</v>
      </c>
    </row>
    <row r="124" spans="1:7" ht="12.75">
      <c r="A124" t="s">
        <v>416</v>
      </c>
      <c r="B124" s="6">
        <f t="shared" si="11"/>
        <v>2598</v>
      </c>
      <c r="C124" s="6">
        <v>119</v>
      </c>
      <c r="D124" s="6">
        <v>516</v>
      </c>
      <c r="E124" s="6">
        <v>471</v>
      </c>
      <c r="F124" s="6">
        <v>1098</v>
      </c>
      <c r="G124" s="6">
        <v>394</v>
      </c>
    </row>
    <row r="125" spans="1:7" ht="12.75">
      <c r="A125" t="s">
        <v>446</v>
      </c>
      <c r="B125" s="6">
        <f t="shared" si="11"/>
        <v>9201</v>
      </c>
      <c r="C125" s="6">
        <f>+C126+C127+C128+C129</f>
        <v>900</v>
      </c>
      <c r="D125" s="6">
        <f>+D126+D127+D128+D129</f>
        <v>1944</v>
      </c>
      <c r="E125" s="6">
        <f>+E126+E127+E128+E129</f>
        <v>2511</v>
      </c>
      <c r="F125" s="6">
        <f>+F126+F127+F128+F129</f>
        <v>3134</v>
      </c>
      <c r="G125" s="6">
        <f>+G126+G127+G128+G129</f>
        <v>712</v>
      </c>
    </row>
    <row r="126" spans="1:7" ht="12.75">
      <c r="A126" t="s">
        <v>418</v>
      </c>
      <c r="B126" s="6">
        <f t="shared" si="11"/>
        <v>677</v>
      </c>
      <c r="C126" s="6">
        <v>40</v>
      </c>
      <c r="D126" s="6">
        <v>101</v>
      </c>
      <c r="E126" s="6">
        <v>174</v>
      </c>
      <c r="F126" s="6">
        <v>326</v>
      </c>
      <c r="G126" s="6">
        <v>36</v>
      </c>
    </row>
    <row r="127" spans="1:7" ht="12.75">
      <c r="A127" t="s">
        <v>419</v>
      </c>
      <c r="B127" s="6">
        <f t="shared" si="11"/>
        <v>698</v>
      </c>
      <c r="C127" s="6">
        <v>32</v>
      </c>
      <c r="D127" s="6">
        <v>131</v>
      </c>
      <c r="E127" s="6">
        <v>150</v>
      </c>
      <c r="F127" s="6">
        <v>302</v>
      </c>
      <c r="G127" s="6">
        <v>83</v>
      </c>
    </row>
    <row r="128" spans="1:7" ht="12.75">
      <c r="A128" t="s">
        <v>420</v>
      </c>
      <c r="B128" s="6">
        <f t="shared" si="11"/>
        <v>410</v>
      </c>
      <c r="C128" s="6">
        <v>7</v>
      </c>
      <c r="D128" s="6">
        <v>72</v>
      </c>
      <c r="E128" s="6">
        <v>59</v>
      </c>
      <c r="F128" s="6">
        <v>197</v>
      </c>
      <c r="G128" s="6">
        <v>75</v>
      </c>
    </row>
    <row r="129" spans="1:7" ht="12.75">
      <c r="A129" t="s">
        <v>421</v>
      </c>
      <c r="B129" s="6">
        <f t="shared" si="11"/>
        <v>7416</v>
      </c>
      <c r="C129" s="6">
        <v>821</v>
      </c>
      <c r="D129" s="6">
        <v>1640</v>
      </c>
      <c r="E129" s="6">
        <v>2128</v>
      </c>
      <c r="F129" s="6">
        <v>2309</v>
      </c>
      <c r="G129" s="6">
        <v>518</v>
      </c>
    </row>
    <row r="130" spans="1:7" ht="12.75">
      <c r="A130" s="3" t="s">
        <v>422</v>
      </c>
      <c r="B130" s="15">
        <f t="shared" si="11"/>
        <v>139</v>
      </c>
      <c r="C130" s="15">
        <v>18</v>
      </c>
      <c r="D130" s="15">
        <v>43</v>
      </c>
      <c r="E130" s="15">
        <v>17</v>
      </c>
      <c r="F130" s="15">
        <v>54</v>
      </c>
      <c r="G130" s="15">
        <v>7</v>
      </c>
    </row>
    <row r="131" spans="1:7" ht="12.75">
      <c r="A131" s="5" t="s">
        <v>447</v>
      </c>
      <c r="B131" s="7">
        <f t="shared" si="11"/>
        <v>25</v>
      </c>
      <c r="C131" s="7">
        <v>5</v>
      </c>
      <c r="D131" s="7">
        <v>17</v>
      </c>
      <c r="E131" s="7">
        <v>0</v>
      </c>
      <c r="F131" s="7">
        <v>3</v>
      </c>
      <c r="G131" s="7">
        <v>0</v>
      </c>
    </row>
    <row r="133" ht="12.75">
      <c r="A133" s="24" t="s">
        <v>516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D171"/>
  <sheetViews>
    <sheetView workbookViewId="0" topLeftCell="A1">
      <selection activeCell="A1" sqref="A1"/>
    </sheetView>
  </sheetViews>
  <sheetFormatPr defaultColWidth="11.421875" defaultRowHeight="12.75"/>
  <cols>
    <col min="1" max="1" width="71.57421875" style="0" customWidth="1"/>
  </cols>
  <sheetData>
    <row r="4" ht="12.75">
      <c r="C4" s="6"/>
    </row>
    <row r="5" ht="12.75">
      <c r="C5" s="6"/>
    </row>
    <row r="6" spans="1:4" ht="18">
      <c r="A6" s="46" t="s">
        <v>528</v>
      </c>
      <c r="B6" s="46"/>
      <c r="C6" s="47"/>
      <c r="D6" s="3"/>
    </row>
    <row r="7" spans="1:4" ht="18">
      <c r="A7" s="46"/>
      <c r="B7" s="46"/>
      <c r="C7" s="3"/>
      <c r="D7" s="3"/>
    </row>
    <row r="8" spans="1:2" ht="18.75" thickBot="1">
      <c r="A8" s="48" t="s">
        <v>0</v>
      </c>
      <c r="B8" s="48"/>
    </row>
    <row r="9" spans="1:2" ht="12.75" customHeight="1">
      <c r="A9" s="46"/>
      <c r="B9" s="46"/>
    </row>
    <row r="10" spans="1:2" ht="12.75" customHeight="1">
      <c r="A10" s="46"/>
      <c r="B10" s="46"/>
    </row>
    <row r="11" spans="1:3" ht="12.75" customHeight="1">
      <c r="A11" s="46"/>
      <c r="B11" s="46"/>
      <c r="C11" s="15"/>
    </row>
    <row r="12" ht="15.75">
      <c r="A12" s="10" t="s">
        <v>448</v>
      </c>
    </row>
    <row r="13" spans="1:2" ht="18">
      <c r="A13" s="8"/>
      <c r="B13" s="25">
        <v>1880</v>
      </c>
    </row>
    <row r="15" spans="1:2" ht="12.75">
      <c r="A15" t="s">
        <v>462</v>
      </c>
      <c r="B15">
        <f>+B16+B27+B34</f>
        <v>299</v>
      </c>
    </row>
    <row r="16" spans="1:2" ht="12.75">
      <c r="A16" t="s">
        <v>449</v>
      </c>
      <c r="B16" s="58">
        <f>SUM(B17:B26)</f>
        <v>205</v>
      </c>
    </row>
    <row r="17" spans="1:2" ht="12.75">
      <c r="A17" t="s">
        <v>450</v>
      </c>
      <c r="B17">
        <v>0</v>
      </c>
    </row>
    <row r="18" spans="1:2" ht="12.75">
      <c r="A18" t="s">
        <v>451</v>
      </c>
      <c r="B18">
        <v>1</v>
      </c>
    </row>
    <row r="19" spans="1:2" ht="12.75">
      <c r="A19" t="s">
        <v>452</v>
      </c>
      <c r="B19">
        <v>9</v>
      </c>
    </row>
    <row r="20" spans="1:2" ht="12.75">
      <c r="A20" t="s">
        <v>453</v>
      </c>
      <c r="B20">
        <v>47</v>
      </c>
    </row>
    <row r="21" spans="1:2" ht="12.75">
      <c r="A21" t="s">
        <v>454</v>
      </c>
      <c r="B21">
        <v>58</v>
      </c>
    </row>
    <row r="22" spans="1:2" ht="12.75">
      <c r="A22" t="s">
        <v>455</v>
      </c>
      <c r="B22">
        <v>30</v>
      </c>
    </row>
    <row r="23" spans="1:2" ht="12.75">
      <c r="A23" t="s">
        <v>456</v>
      </c>
      <c r="B23">
        <v>7</v>
      </c>
    </row>
    <row r="24" spans="1:2" ht="12.75">
      <c r="A24" t="s">
        <v>457</v>
      </c>
      <c r="B24">
        <v>0</v>
      </c>
    </row>
    <row r="25" spans="1:2" ht="12.75">
      <c r="A25" t="s">
        <v>458</v>
      </c>
      <c r="B25">
        <v>13</v>
      </c>
    </row>
    <row r="26" spans="1:2" ht="12.75">
      <c r="A26" t="s">
        <v>459</v>
      </c>
      <c r="B26">
        <v>40</v>
      </c>
    </row>
    <row r="27" spans="1:2" ht="12.75">
      <c r="A27" t="s">
        <v>460</v>
      </c>
      <c r="B27">
        <f>SUM(B28:B33)</f>
        <v>48</v>
      </c>
    </row>
    <row r="28" spans="1:2" ht="12.75">
      <c r="A28" t="s">
        <v>450</v>
      </c>
      <c r="B28">
        <v>0</v>
      </c>
    </row>
    <row r="29" spans="1:2" ht="12.75">
      <c r="A29" t="s">
        <v>451</v>
      </c>
      <c r="B29">
        <v>4</v>
      </c>
    </row>
    <row r="30" spans="1:2" ht="12.75">
      <c r="A30" t="s">
        <v>452</v>
      </c>
      <c r="B30">
        <v>37</v>
      </c>
    </row>
    <row r="31" spans="1:2" ht="12.75">
      <c r="A31" t="s">
        <v>453</v>
      </c>
      <c r="B31">
        <v>7</v>
      </c>
    </row>
    <row r="32" spans="1:2" ht="12.75">
      <c r="A32" t="s">
        <v>454</v>
      </c>
      <c r="B32">
        <v>0</v>
      </c>
    </row>
    <row r="33" spans="1:2" ht="12.75">
      <c r="A33" t="s">
        <v>463</v>
      </c>
      <c r="B33">
        <v>0</v>
      </c>
    </row>
    <row r="34" spans="1:2" ht="12.75">
      <c r="A34" t="s">
        <v>461</v>
      </c>
      <c r="B34">
        <f>SUM(B35:B40)</f>
        <v>46</v>
      </c>
    </row>
    <row r="35" spans="1:2" ht="12.75">
      <c r="A35" t="s">
        <v>450</v>
      </c>
      <c r="B35">
        <v>1</v>
      </c>
    </row>
    <row r="36" spans="1:2" ht="12.75">
      <c r="A36" t="s">
        <v>451</v>
      </c>
      <c r="B36">
        <v>17</v>
      </c>
    </row>
    <row r="37" spans="1:2" ht="12.75">
      <c r="A37" s="3" t="s">
        <v>452</v>
      </c>
      <c r="B37" s="3">
        <v>16</v>
      </c>
    </row>
    <row r="38" spans="1:2" ht="12.75">
      <c r="A38" s="3" t="s">
        <v>453</v>
      </c>
      <c r="B38" s="3">
        <v>2</v>
      </c>
    </row>
    <row r="39" spans="1:2" ht="12.75">
      <c r="A39" s="3" t="s">
        <v>454</v>
      </c>
      <c r="B39" s="3">
        <v>0</v>
      </c>
    </row>
    <row r="40" spans="1:2" ht="12.75">
      <c r="A40" s="5" t="s">
        <v>463</v>
      </c>
      <c r="B40" s="5">
        <v>10</v>
      </c>
    </row>
    <row r="42" ht="12.75">
      <c r="A42" s="24" t="s">
        <v>516</v>
      </c>
    </row>
    <row r="46" ht="15.75">
      <c r="A46" s="10" t="s">
        <v>464</v>
      </c>
    </row>
    <row r="47" spans="1:2" ht="18">
      <c r="A47" s="8"/>
      <c r="B47" s="25">
        <v>1880</v>
      </c>
    </row>
    <row r="49" spans="1:2" ht="12.75">
      <c r="A49" t="s">
        <v>462</v>
      </c>
      <c r="B49">
        <f>+B50+B60</f>
        <v>176</v>
      </c>
    </row>
    <row r="50" spans="1:2" ht="12.75">
      <c r="A50" t="s">
        <v>449</v>
      </c>
      <c r="B50">
        <f>SUM(B52:B59)</f>
        <v>174</v>
      </c>
    </row>
    <row r="51" spans="1:2" ht="12.75">
      <c r="A51" t="s">
        <v>450</v>
      </c>
      <c r="B51">
        <v>0</v>
      </c>
    </row>
    <row r="52" spans="1:2" ht="12.75">
      <c r="A52" t="s">
        <v>451</v>
      </c>
      <c r="B52">
        <v>1</v>
      </c>
    </row>
    <row r="53" spans="1:2" ht="12.75">
      <c r="A53" t="s">
        <v>465</v>
      </c>
      <c r="B53">
        <v>58</v>
      </c>
    </row>
    <row r="54" spans="1:2" ht="12.75">
      <c r="A54" t="s">
        <v>466</v>
      </c>
      <c r="B54">
        <v>47</v>
      </c>
    </row>
    <row r="55" spans="1:2" ht="12.75">
      <c r="A55" t="s">
        <v>467</v>
      </c>
      <c r="B55">
        <v>16</v>
      </c>
    </row>
    <row r="56" spans="1:2" ht="12.75">
      <c r="A56" t="s">
        <v>468</v>
      </c>
      <c r="B56">
        <v>6</v>
      </c>
    </row>
    <row r="57" spans="1:2" ht="12.75">
      <c r="A57" t="s">
        <v>469</v>
      </c>
      <c r="B57">
        <v>8</v>
      </c>
    </row>
    <row r="58" spans="1:2" ht="12.75">
      <c r="A58" t="s">
        <v>470</v>
      </c>
      <c r="B58">
        <v>0</v>
      </c>
    </row>
    <row r="59" spans="1:2" ht="12.75">
      <c r="A59" t="s">
        <v>471</v>
      </c>
      <c r="B59">
        <v>38</v>
      </c>
    </row>
    <row r="60" spans="1:2" ht="12.75">
      <c r="A60" t="s">
        <v>461</v>
      </c>
      <c r="B60">
        <f>+B61+B62+B63+B64+B65</f>
        <v>2</v>
      </c>
    </row>
    <row r="61" spans="1:2" ht="12.75">
      <c r="A61" s="3" t="s">
        <v>450</v>
      </c>
      <c r="B61" s="3">
        <v>0</v>
      </c>
    </row>
    <row r="62" spans="1:2" ht="12.75">
      <c r="A62" s="3" t="s">
        <v>451</v>
      </c>
      <c r="B62" s="3">
        <v>2</v>
      </c>
    </row>
    <row r="63" spans="1:2" ht="12.75">
      <c r="A63" s="3" t="s">
        <v>465</v>
      </c>
      <c r="B63" s="3">
        <v>0</v>
      </c>
    </row>
    <row r="64" spans="1:2" ht="12.75">
      <c r="A64" s="3" t="s">
        <v>466</v>
      </c>
      <c r="B64" s="3">
        <v>0</v>
      </c>
    </row>
    <row r="65" spans="1:2" ht="12.75">
      <c r="A65" s="5" t="s">
        <v>472</v>
      </c>
      <c r="B65" s="5">
        <v>0</v>
      </c>
    </row>
    <row r="67" ht="12.75">
      <c r="A67" s="24" t="s">
        <v>516</v>
      </c>
    </row>
    <row r="71" ht="31.5">
      <c r="A71" s="10" t="s">
        <v>483</v>
      </c>
    </row>
    <row r="72" spans="1:4" ht="18">
      <c r="A72" s="8"/>
      <c r="B72" s="43" t="s">
        <v>6</v>
      </c>
      <c r="C72" s="32" t="s">
        <v>12</v>
      </c>
      <c r="D72" s="32" t="s">
        <v>136</v>
      </c>
    </row>
    <row r="74" spans="1:4" ht="12.75">
      <c r="A74" t="s">
        <v>462</v>
      </c>
      <c r="B74">
        <f>+C74+D74</f>
        <v>428</v>
      </c>
      <c r="C74">
        <f>+C75+C79+C80</f>
        <v>170</v>
      </c>
      <c r="D74">
        <f>+D75+D79+D80</f>
        <v>258</v>
      </c>
    </row>
    <row r="75" spans="1:4" ht="12.75">
      <c r="A75" t="s">
        <v>473</v>
      </c>
      <c r="B75">
        <f aca="true" t="shared" si="0" ref="B75:B80">+C75+D75</f>
        <v>328</v>
      </c>
      <c r="C75">
        <f>SUM(C76:C78)</f>
        <v>119</v>
      </c>
      <c r="D75">
        <f>SUM(D76:D78)</f>
        <v>209</v>
      </c>
    </row>
    <row r="76" spans="1:4" ht="12.75">
      <c r="A76" t="s">
        <v>474</v>
      </c>
      <c r="B76">
        <f t="shared" si="0"/>
        <v>27</v>
      </c>
      <c r="C76">
        <v>27</v>
      </c>
      <c r="D76">
        <v>0</v>
      </c>
    </row>
    <row r="77" spans="1:4" ht="12.75">
      <c r="A77" t="s">
        <v>475</v>
      </c>
      <c r="B77">
        <f t="shared" si="0"/>
        <v>168</v>
      </c>
      <c r="C77">
        <v>44</v>
      </c>
      <c r="D77">
        <v>124</v>
      </c>
    </row>
    <row r="78" spans="1:4" ht="12.75">
      <c r="A78" s="3" t="s">
        <v>476</v>
      </c>
      <c r="B78" s="3">
        <f t="shared" si="0"/>
        <v>133</v>
      </c>
      <c r="C78" s="3">
        <v>48</v>
      </c>
      <c r="D78" s="3">
        <v>85</v>
      </c>
    </row>
    <row r="79" spans="1:4" ht="12.75">
      <c r="A79" s="3" t="s">
        <v>477</v>
      </c>
      <c r="B79" s="3">
        <f t="shared" si="0"/>
        <v>27</v>
      </c>
      <c r="C79" s="3">
        <v>15</v>
      </c>
      <c r="D79" s="3">
        <v>12</v>
      </c>
    </row>
    <row r="80" spans="1:4" ht="12.75">
      <c r="A80" s="5" t="s">
        <v>478</v>
      </c>
      <c r="B80" s="5">
        <f t="shared" si="0"/>
        <v>73</v>
      </c>
      <c r="C80" s="5">
        <v>36</v>
      </c>
      <c r="D80" s="5">
        <v>37</v>
      </c>
    </row>
    <row r="82" ht="12.75">
      <c r="A82" s="24" t="s">
        <v>516</v>
      </c>
    </row>
    <row r="86" ht="31.5">
      <c r="A86" s="10" t="s">
        <v>484</v>
      </c>
    </row>
    <row r="87" spans="1:4" ht="18">
      <c r="A87" s="8"/>
      <c r="B87" s="43" t="s">
        <v>6</v>
      </c>
      <c r="C87" s="32" t="s">
        <v>43</v>
      </c>
      <c r="D87" s="32" t="s">
        <v>44</v>
      </c>
    </row>
    <row r="89" spans="1:4" ht="12.75">
      <c r="A89" t="s">
        <v>479</v>
      </c>
      <c r="B89" s="6">
        <f aca="true" t="shared" si="1" ref="B89:B94">+C89+D89</f>
        <v>43992</v>
      </c>
      <c r="C89" s="6">
        <f>SUM(C90:C94)</f>
        <v>38745</v>
      </c>
      <c r="D89" s="6">
        <f>SUM(D90:D94)</f>
        <v>5247</v>
      </c>
    </row>
    <row r="90" spans="1:4" ht="12.75">
      <c r="A90" t="s">
        <v>111</v>
      </c>
      <c r="B90" s="6">
        <f t="shared" si="1"/>
        <v>3432</v>
      </c>
      <c r="C90" s="6">
        <v>2880</v>
      </c>
      <c r="D90" s="6">
        <v>552</v>
      </c>
    </row>
    <row r="91" spans="1:4" ht="12.75">
      <c r="A91" s="3" t="s">
        <v>46</v>
      </c>
      <c r="B91" s="15">
        <f t="shared" si="1"/>
        <v>17554</v>
      </c>
      <c r="C91" s="15">
        <v>17198</v>
      </c>
      <c r="D91" s="15">
        <v>356</v>
      </c>
    </row>
    <row r="92" spans="1:4" ht="12.75">
      <c r="A92" s="3" t="s">
        <v>50</v>
      </c>
      <c r="B92" s="15">
        <f t="shared" si="1"/>
        <v>14384</v>
      </c>
      <c r="C92" s="15">
        <v>13423</v>
      </c>
      <c r="D92" s="15">
        <v>961</v>
      </c>
    </row>
    <row r="93" spans="1:4" ht="12.75">
      <c r="A93" s="3" t="s">
        <v>480</v>
      </c>
      <c r="B93" s="15">
        <f t="shared" si="1"/>
        <v>6124</v>
      </c>
      <c r="C93" s="15">
        <v>2746</v>
      </c>
      <c r="D93" s="15">
        <v>3378</v>
      </c>
    </row>
    <row r="94" spans="1:4" ht="12.75">
      <c r="A94" s="5" t="s">
        <v>481</v>
      </c>
      <c r="B94" s="7">
        <f t="shared" si="1"/>
        <v>2498</v>
      </c>
      <c r="C94" s="7">
        <v>2498</v>
      </c>
      <c r="D94" s="7">
        <v>0</v>
      </c>
    </row>
    <row r="96" ht="12.75">
      <c r="A96" s="24" t="s">
        <v>516</v>
      </c>
    </row>
    <row r="100" ht="15.75">
      <c r="A100" s="10" t="s">
        <v>482</v>
      </c>
    </row>
    <row r="101" spans="1:4" ht="18">
      <c r="A101" s="8"/>
      <c r="B101" s="43" t="s">
        <v>6</v>
      </c>
      <c r="C101" s="32" t="s">
        <v>43</v>
      </c>
      <c r="D101" s="32" t="s">
        <v>44</v>
      </c>
    </row>
    <row r="103" spans="1:4" ht="12.75">
      <c r="A103" t="s">
        <v>479</v>
      </c>
      <c r="B103" s="6">
        <f aca="true" t="shared" si="2" ref="B103:B109">+C103+D103</f>
        <v>49429</v>
      </c>
      <c r="C103" s="6">
        <f>SUM(C104:C108)</f>
        <v>30684</v>
      </c>
      <c r="D103" s="6">
        <f>SUM(D104:D108:D109)</f>
        <v>18745</v>
      </c>
    </row>
    <row r="104" spans="1:4" ht="12.75">
      <c r="A104" t="s">
        <v>111</v>
      </c>
      <c r="B104" s="6">
        <f t="shared" si="2"/>
        <v>2608</v>
      </c>
      <c r="C104" s="6">
        <v>2367</v>
      </c>
      <c r="D104" s="6">
        <v>241</v>
      </c>
    </row>
    <row r="105" spans="1:4" ht="12.75">
      <c r="A105" t="s">
        <v>46</v>
      </c>
      <c r="B105" s="6">
        <f t="shared" si="2"/>
        <v>21875</v>
      </c>
      <c r="C105" s="6">
        <v>14463</v>
      </c>
      <c r="D105" s="6">
        <v>7412</v>
      </c>
    </row>
    <row r="106" spans="1:4" ht="12.75">
      <c r="A106" t="s">
        <v>50</v>
      </c>
      <c r="B106" s="6">
        <f t="shared" si="2"/>
        <v>18693</v>
      </c>
      <c r="C106" s="6">
        <v>9624</v>
      </c>
      <c r="D106" s="6">
        <v>9069</v>
      </c>
    </row>
    <row r="107" spans="1:4" ht="12.75">
      <c r="A107" s="3" t="s">
        <v>480</v>
      </c>
      <c r="B107" s="15">
        <f t="shared" si="2"/>
        <v>2425</v>
      </c>
      <c r="C107" s="15">
        <v>2212</v>
      </c>
      <c r="D107" s="15">
        <v>213</v>
      </c>
    </row>
    <row r="108" spans="1:4" ht="12.75">
      <c r="A108" s="3" t="s">
        <v>481</v>
      </c>
      <c r="B108" s="15">
        <f t="shared" si="2"/>
        <v>2394</v>
      </c>
      <c r="C108" s="15">
        <v>2018</v>
      </c>
      <c r="D108" s="15">
        <v>376</v>
      </c>
    </row>
    <row r="109" spans="1:4" ht="12.75">
      <c r="A109" s="5" t="s">
        <v>485</v>
      </c>
      <c r="B109" s="7">
        <f t="shared" si="2"/>
        <v>1434</v>
      </c>
      <c r="C109" s="7">
        <v>0</v>
      </c>
      <c r="D109" s="7">
        <v>1434</v>
      </c>
    </row>
    <row r="111" ht="12.75">
      <c r="A111" s="24" t="s">
        <v>516</v>
      </c>
    </row>
    <row r="115" ht="47.25">
      <c r="A115" s="10" t="s">
        <v>493</v>
      </c>
    </row>
    <row r="116" spans="1:4" ht="18">
      <c r="A116" s="8"/>
      <c r="B116" s="43" t="s">
        <v>6</v>
      </c>
      <c r="C116" s="32" t="s">
        <v>494</v>
      </c>
      <c r="D116" s="32" t="s">
        <v>495</v>
      </c>
    </row>
    <row r="118" spans="1:4" ht="12.75">
      <c r="A118" t="s">
        <v>486</v>
      </c>
      <c r="B118" s="6">
        <f>+C118+D118</f>
        <v>91665</v>
      </c>
      <c r="C118" s="6">
        <f>SUM(C119:C121)</f>
        <v>45525</v>
      </c>
      <c r="D118" s="6">
        <f>SUM(D119:D121)</f>
        <v>46140</v>
      </c>
    </row>
    <row r="119" spans="1:4" ht="12.75">
      <c r="A119" t="s">
        <v>488</v>
      </c>
      <c r="B119" s="6">
        <f aca="true" t="shared" si="3" ref="B119:B125">+C119+D119</f>
        <v>19532</v>
      </c>
      <c r="C119" s="6">
        <v>9614</v>
      </c>
      <c r="D119" s="6">
        <v>9918</v>
      </c>
    </row>
    <row r="120" spans="1:4" ht="12.75">
      <c r="A120" t="s">
        <v>489</v>
      </c>
      <c r="B120" s="6">
        <f t="shared" si="3"/>
        <v>27094</v>
      </c>
      <c r="C120" s="6">
        <v>13599</v>
      </c>
      <c r="D120" s="6">
        <v>13495</v>
      </c>
    </row>
    <row r="121" spans="1:4" ht="12.75">
      <c r="A121" t="s">
        <v>490</v>
      </c>
      <c r="B121" s="6">
        <f t="shared" si="3"/>
        <v>45039</v>
      </c>
      <c r="C121" s="6">
        <v>22312</v>
      </c>
      <c r="D121" s="6">
        <v>22727</v>
      </c>
    </row>
    <row r="122" spans="1:4" ht="12.75">
      <c r="A122" t="s">
        <v>491</v>
      </c>
      <c r="B122" s="6">
        <f t="shared" si="3"/>
        <v>62265</v>
      </c>
      <c r="C122" s="6">
        <f>SUM(C123:C125)</f>
        <v>34316</v>
      </c>
      <c r="D122" s="6">
        <f>SUM(D123:D125)</f>
        <v>27949</v>
      </c>
    </row>
    <row r="123" spans="1:4" ht="12.75">
      <c r="A123" t="s">
        <v>492</v>
      </c>
      <c r="B123" s="6">
        <f t="shared" si="3"/>
        <v>12635</v>
      </c>
      <c r="C123" s="6">
        <v>6787</v>
      </c>
      <c r="D123" s="6">
        <v>5848</v>
      </c>
    </row>
    <row r="124" spans="1:4" ht="12.75">
      <c r="A124" s="3" t="s">
        <v>489</v>
      </c>
      <c r="B124" s="15">
        <f t="shared" si="3"/>
        <v>27893</v>
      </c>
      <c r="C124" s="15">
        <v>15222</v>
      </c>
      <c r="D124" s="15">
        <v>12671</v>
      </c>
    </row>
    <row r="125" spans="1:4" ht="12.75">
      <c r="A125" s="3" t="s">
        <v>490</v>
      </c>
      <c r="B125" s="15">
        <f t="shared" si="3"/>
        <v>21737</v>
      </c>
      <c r="C125" s="15">
        <v>12307</v>
      </c>
      <c r="D125" s="15">
        <v>9430</v>
      </c>
    </row>
    <row r="126" spans="1:4" ht="12.75">
      <c r="A126" s="5" t="s">
        <v>496</v>
      </c>
      <c r="B126" s="5">
        <v>67.93</v>
      </c>
      <c r="C126" s="5">
        <v>75.38</v>
      </c>
      <c r="D126" s="5">
        <v>60.57</v>
      </c>
    </row>
    <row r="128" ht="12.75">
      <c r="A128" s="42" t="s">
        <v>487</v>
      </c>
    </row>
    <row r="130" ht="12.75">
      <c r="A130" s="24" t="s">
        <v>516</v>
      </c>
    </row>
    <row r="134" ht="31.5">
      <c r="A134" s="10" t="s">
        <v>497</v>
      </c>
    </row>
    <row r="135" spans="1:4" ht="18">
      <c r="A135" s="8"/>
      <c r="B135" s="43" t="s">
        <v>6</v>
      </c>
      <c r="C135" s="32" t="s">
        <v>494</v>
      </c>
      <c r="D135" s="32" t="s">
        <v>495</v>
      </c>
    </row>
    <row r="137" spans="1:4" ht="12.75">
      <c r="A137" t="s">
        <v>498</v>
      </c>
      <c r="B137">
        <f>+C137+D137</f>
        <v>238</v>
      </c>
      <c r="C137">
        <f>SUM(C138:C141)</f>
        <v>158</v>
      </c>
      <c r="D137">
        <f>SUM(D138:D141)</f>
        <v>80</v>
      </c>
    </row>
    <row r="138" spans="1:4" ht="12.75">
      <c r="A138" t="s">
        <v>500</v>
      </c>
      <c r="B138">
        <f aca="true" t="shared" si="4" ref="B138:B146">+C138+D138</f>
        <v>71</v>
      </c>
      <c r="C138">
        <v>45</v>
      </c>
      <c r="D138">
        <v>26</v>
      </c>
    </row>
    <row r="139" spans="1:4" ht="12.75">
      <c r="A139" t="s">
        <v>501</v>
      </c>
      <c r="B139">
        <f t="shared" si="4"/>
        <v>48</v>
      </c>
      <c r="C139">
        <v>34</v>
      </c>
      <c r="D139">
        <v>14</v>
      </c>
    </row>
    <row r="140" spans="1:4" ht="12.75">
      <c r="A140" t="s">
        <v>502</v>
      </c>
      <c r="B140">
        <f t="shared" si="4"/>
        <v>93</v>
      </c>
      <c r="C140">
        <v>60</v>
      </c>
      <c r="D140">
        <v>33</v>
      </c>
    </row>
    <row r="141" spans="1:4" ht="12.75">
      <c r="A141" t="s">
        <v>503</v>
      </c>
      <c r="B141">
        <f t="shared" si="4"/>
        <v>26</v>
      </c>
      <c r="C141">
        <v>19</v>
      </c>
      <c r="D141">
        <v>7</v>
      </c>
    </row>
    <row r="142" spans="1:4" ht="12.75">
      <c r="A142" t="s">
        <v>499</v>
      </c>
      <c r="B142">
        <f t="shared" si="4"/>
        <v>132</v>
      </c>
      <c r="C142">
        <f>SUM(C143:C146)</f>
        <v>88</v>
      </c>
      <c r="D142">
        <f>SUM(D143:D146)</f>
        <v>44</v>
      </c>
    </row>
    <row r="143" spans="1:4" ht="12.75">
      <c r="A143" t="s">
        <v>500</v>
      </c>
      <c r="B143">
        <f t="shared" si="4"/>
        <v>8</v>
      </c>
      <c r="C143">
        <v>6</v>
      </c>
      <c r="D143">
        <v>2</v>
      </c>
    </row>
    <row r="144" spans="1:4" ht="12.75">
      <c r="A144" t="s">
        <v>501</v>
      </c>
      <c r="B144">
        <f t="shared" si="4"/>
        <v>58</v>
      </c>
      <c r="C144">
        <v>38</v>
      </c>
      <c r="D144">
        <v>20</v>
      </c>
    </row>
    <row r="145" spans="1:4" ht="12.75">
      <c r="A145" s="3" t="s">
        <v>502</v>
      </c>
      <c r="B145" s="3">
        <f t="shared" si="4"/>
        <v>44</v>
      </c>
      <c r="C145" s="3">
        <v>30</v>
      </c>
      <c r="D145" s="3">
        <v>14</v>
      </c>
    </row>
    <row r="146" spans="1:4" ht="12.75">
      <c r="A146" s="5" t="s">
        <v>503</v>
      </c>
      <c r="B146" s="5">
        <f t="shared" si="4"/>
        <v>22</v>
      </c>
      <c r="C146" s="5">
        <v>14</v>
      </c>
      <c r="D146" s="5">
        <v>8</v>
      </c>
    </row>
    <row r="148" ht="12.75">
      <c r="A148" s="24" t="s">
        <v>516</v>
      </c>
    </row>
    <row r="152" ht="31.5">
      <c r="A152" s="10" t="s">
        <v>504</v>
      </c>
    </row>
    <row r="153" spans="1:2" ht="18">
      <c r="A153" s="8"/>
      <c r="B153" s="25">
        <v>1880</v>
      </c>
    </row>
    <row r="154" spans="1:2" ht="18">
      <c r="A154" s="45"/>
      <c r="B154" s="36"/>
    </row>
    <row r="155" spans="1:2" ht="12.75">
      <c r="A155" t="s">
        <v>462</v>
      </c>
      <c r="B155" s="6">
        <f>+B156+B163</f>
        <v>62265</v>
      </c>
    </row>
    <row r="156" spans="1:2" ht="12.75">
      <c r="A156" t="s">
        <v>505</v>
      </c>
      <c r="B156" s="6">
        <f>SUM(B157:B162)</f>
        <v>45948</v>
      </c>
    </row>
    <row r="157" spans="1:2" ht="12.75">
      <c r="A157" t="s">
        <v>506</v>
      </c>
      <c r="B157" s="6">
        <v>2792</v>
      </c>
    </row>
    <row r="158" spans="1:2" ht="12.75">
      <c r="A158" t="s">
        <v>109</v>
      </c>
      <c r="B158" s="6">
        <v>20078</v>
      </c>
    </row>
    <row r="159" spans="1:2" ht="12.75">
      <c r="A159" t="s">
        <v>110</v>
      </c>
      <c r="B159" s="6">
        <v>16620</v>
      </c>
    </row>
    <row r="160" spans="1:2" ht="12.75">
      <c r="A160" t="s">
        <v>507</v>
      </c>
      <c r="B160" s="6">
        <v>2273</v>
      </c>
    </row>
    <row r="161" spans="1:2" ht="12.75">
      <c r="A161" t="s">
        <v>508</v>
      </c>
      <c r="B161" s="6">
        <v>2744</v>
      </c>
    </row>
    <row r="162" spans="1:2" ht="12.75">
      <c r="A162" t="s">
        <v>509</v>
      </c>
      <c r="B162" s="6">
        <v>1441</v>
      </c>
    </row>
    <row r="163" spans="1:2" ht="12.75">
      <c r="A163" t="s">
        <v>510</v>
      </c>
      <c r="B163" s="6">
        <f>SUM(B164:B169)</f>
        <v>16317</v>
      </c>
    </row>
    <row r="164" spans="1:2" ht="12.75">
      <c r="A164" t="s">
        <v>506</v>
      </c>
      <c r="B164" s="6">
        <v>452</v>
      </c>
    </row>
    <row r="165" spans="1:2" ht="12.75">
      <c r="A165" t="s">
        <v>109</v>
      </c>
      <c r="B165" s="6">
        <v>7363</v>
      </c>
    </row>
    <row r="166" spans="1:2" ht="12.75">
      <c r="A166" t="s">
        <v>110</v>
      </c>
      <c r="B166" s="6">
        <v>7416</v>
      </c>
    </row>
    <row r="167" spans="1:2" ht="12.75">
      <c r="A167" t="s">
        <v>507</v>
      </c>
      <c r="B167" s="6">
        <v>821</v>
      </c>
    </row>
    <row r="168" spans="1:2" ht="12.75">
      <c r="A168" s="3" t="s">
        <v>508</v>
      </c>
      <c r="B168" s="15">
        <v>265</v>
      </c>
    </row>
    <row r="169" spans="1:2" ht="12.75">
      <c r="A169" s="5" t="s">
        <v>509</v>
      </c>
      <c r="B169" s="7">
        <v>0</v>
      </c>
    </row>
    <row r="171" ht="12.75">
      <c r="A171" s="24" t="s">
        <v>516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41"/>
  <sheetViews>
    <sheetView workbookViewId="0" topLeftCell="A1">
      <selection activeCell="A1" sqref="A1"/>
    </sheetView>
  </sheetViews>
  <sheetFormatPr defaultColWidth="11.421875" defaultRowHeight="12.75"/>
  <cols>
    <col min="1" max="1" width="57.140625" style="0" customWidth="1"/>
    <col min="2" max="2" width="12.421875" style="0" customWidth="1"/>
  </cols>
  <sheetData>
    <row r="4" ht="12.75">
      <c r="C4" s="6"/>
    </row>
    <row r="5" ht="12.75">
      <c r="C5" s="6"/>
    </row>
    <row r="6" spans="1:4" ht="18">
      <c r="A6" s="46" t="s">
        <v>528</v>
      </c>
      <c r="B6" s="46"/>
      <c r="C6" s="47"/>
      <c r="D6" s="3"/>
    </row>
    <row r="7" spans="1:4" ht="18">
      <c r="A7" s="46"/>
      <c r="B7" s="46"/>
      <c r="C7" s="3"/>
      <c r="D7" s="3"/>
    </row>
    <row r="8" spans="1:4" ht="18.75" thickBot="1">
      <c r="A8" s="48" t="s">
        <v>0</v>
      </c>
      <c r="B8" s="48"/>
      <c r="C8" s="1"/>
      <c r="D8" s="1"/>
    </row>
    <row r="9" spans="1:3" ht="12.75" customHeight="1">
      <c r="A9" s="46"/>
      <c r="B9" s="46"/>
      <c r="C9" s="15"/>
    </row>
    <row r="10" spans="1:3" ht="12.75" customHeight="1">
      <c r="A10" s="46"/>
      <c r="B10" s="46"/>
      <c r="C10" s="15"/>
    </row>
    <row r="11" spans="1:3" ht="12.75" customHeight="1">
      <c r="A11" s="46"/>
      <c r="B11" s="46"/>
      <c r="C11" s="15"/>
    </row>
    <row r="12" ht="15.75">
      <c r="A12" s="2" t="s">
        <v>302</v>
      </c>
    </row>
    <row r="13" spans="1:4" ht="18.75" customHeight="1">
      <c r="A13" s="11"/>
      <c r="B13" s="25" t="s">
        <v>1</v>
      </c>
      <c r="C13" s="25" t="s">
        <v>2</v>
      </c>
      <c r="D13" s="25" t="s">
        <v>3</v>
      </c>
    </row>
    <row r="14" ht="12.75">
      <c r="D14" s="23"/>
    </row>
    <row r="15" spans="1:4" ht="12.75">
      <c r="A15" t="s">
        <v>7</v>
      </c>
      <c r="D15" s="3"/>
    </row>
    <row r="16" spans="1:4" ht="12.75">
      <c r="A16" t="s">
        <v>8</v>
      </c>
      <c r="B16" s="6">
        <v>118</v>
      </c>
      <c r="C16" s="6">
        <v>87</v>
      </c>
      <c r="D16" s="15">
        <v>31</v>
      </c>
    </row>
    <row r="17" spans="1:4" ht="12.75">
      <c r="A17" t="s">
        <v>9</v>
      </c>
      <c r="B17" s="6">
        <v>3708</v>
      </c>
      <c r="C17" s="6">
        <v>2924</v>
      </c>
      <c r="D17" s="15">
        <v>784</v>
      </c>
    </row>
    <row r="18" spans="1:4" ht="12.75">
      <c r="A18" t="s">
        <v>10</v>
      </c>
      <c r="B18" s="6"/>
      <c r="C18" s="6"/>
      <c r="D18" s="15"/>
    </row>
    <row r="19" spans="1:4" ht="12.75">
      <c r="A19" t="s">
        <v>8</v>
      </c>
      <c r="B19" s="6">
        <v>112</v>
      </c>
      <c r="C19" s="6">
        <v>33</v>
      </c>
      <c r="D19" s="15">
        <v>79</v>
      </c>
    </row>
    <row r="20" spans="1:4" s="3" customFormat="1" ht="12.75">
      <c r="A20" s="5" t="s">
        <v>9</v>
      </c>
      <c r="B20" s="7">
        <v>8921</v>
      </c>
      <c r="C20" s="7">
        <v>5776</v>
      </c>
      <c r="D20" s="7">
        <v>3145</v>
      </c>
    </row>
    <row r="21" spans="1:4" ht="12.75">
      <c r="A21" s="3"/>
      <c r="B21" s="15"/>
      <c r="C21" s="15"/>
      <c r="D21" s="15"/>
    </row>
    <row r="22" ht="13.5" customHeight="1">
      <c r="A22" s="24" t="s">
        <v>511</v>
      </c>
    </row>
    <row r="24" ht="12.75">
      <c r="A24" s="24"/>
    </row>
    <row r="26" ht="15.75">
      <c r="A26" s="2" t="s">
        <v>303</v>
      </c>
    </row>
    <row r="27" spans="1:4" ht="19.5" customHeight="1">
      <c r="A27" s="11"/>
      <c r="B27" s="25" t="s">
        <v>1</v>
      </c>
      <c r="C27" s="25" t="s">
        <v>2</v>
      </c>
      <c r="D27" s="25" t="s">
        <v>3</v>
      </c>
    </row>
    <row r="28" ht="12.75">
      <c r="D28" s="23"/>
    </row>
    <row r="29" spans="1:4" ht="12.75">
      <c r="A29" t="s">
        <v>4</v>
      </c>
      <c r="B29">
        <v>11</v>
      </c>
      <c r="C29">
        <v>7</v>
      </c>
      <c r="D29" s="3">
        <v>4</v>
      </c>
    </row>
    <row r="30" spans="1:4" s="3" customFormat="1" ht="12.75">
      <c r="A30" s="5" t="s">
        <v>5</v>
      </c>
      <c r="B30" s="5">
        <v>501</v>
      </c>
      <c r="C30" s="5">
        <v>114</v>
      </c>
      <c r="D30" s="5">
        <v>387</v>
      </c>
    </row>
    <row r="31" spans="1:4" ht="12.75">
      <c r="A31" s="3"/>
      <c r="B31" s="3"/>
      <c r="C31" s="3"/>
      <c r="D31" s="3"/>
    </row>
    <row r="32" ht="15.75" customHeight="1">
      <c r="A32" s="24" t="s">
        <v>511</v>
      </c>
    </row>
    <row r="35" ht="15.75">
      <c r="A35" s="2" t="s">
        <v>517</v>
      </c>
    </row>
    <row r="36" spans="1:4" ht="18" customHeight="1">
      <c r="A36" s="11"/>
      <c r="B36" s="25" t="s">
        <v>11</v>
      </c>
      <c r="C36" s="25" t="s">
        <v>12</v>
      </c>
      <c r="D36" s="25" t="s">
        <v>5</v>
      </c>
    </row>
    <row r="37" ht="12.75">
      <c r="D37" s="23"/>
    </row>
    <row r="38" spans="1:4" ht="12.75">
      <c r="A38" t="s">
        <v>7</v>
      </c>
      <c r="B38" s="6">
        <v>1</v>
      </c>
      <c r="C38" s="6">
        <v>5</v>
      </c>
      <c r="D38" s="15">
        <v>77</v>
      </c>
    </row>
    <row r="39" spans="1:4" ht="12.75">
      <c r="A39" s="5" t="s">
        <v>10</v>
      </c>
      <c r="B39" s="7">
        <v>25</v>
      </c>
      <c r="C39" s="7">
        <v>91</v>
      </c>
      <c r="D39" s="7">
        <v>2441</v>
      </c>
    </row>
    <row r="40" s="3" customFormat="1" ht="12.75"/>
    <row r="41" ht="13.5" customHeight="1">
      <c r="A41" s="24" t="s">
        <v>511</v>
      </c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C83"/>
  <sheetViews>
    <sheetView workbookViewId="0" topLeftCell="A1">
      <selection activeCell="A1" sqref="A1"/>
    </sheetView>
  </sheetViews>
  <sheetFormatPr defaultColWidth="11.421875" defaultRowHeight="12.75"/>
  <cols>
    <col min="1" max="1" width="59.421875" style="0" customWidth="1"/>
  </cols>
  <sheetData>
    <row r="4" ht="12.75">
      <c r="C4" s="6"/>
    </row>
    <row r="5" ht="12.75">
      <c r="C5" s="6"/>
    </row>
    <row r="6" spans="1:2" ht="18">
      <c r="A6" s="46" t="s">
        <v>528</v>
      </c>
      <c r="B6" s="46"/>
    </row>
    <row r="7" spans="1:2" ht="18">
      <c r="A7" s="46"/>
      <c r="B7" s="46"/>
    </row>
    <row r="8" spans="1:2" ht="18.75" thickBot="1">
      <c r="A8" s="48" t="s">
        <v>0</v>
      </c>
      <c r="B8" s="48"/>
    </row>
    <row r="9" spans="1:2" ht="12.75" customHeight="1">
      <c r="A9" s="46"/>
      <c r="B9" s="46"/>
    </row>
    <row r="10" spans="1:2" ht="12.75" customHeight="1">
      <c r="A10" s="46"/>
      <c r="B10" s="46"/>
    </row>
    <row r="11" spans="1:3" ht="12.75" customHeight="1">
      <c r="A11" s="46"/>
      <c r="B11" s="46"/>
      <c r="C11" s="15"/>
    </row>
    <row r="12" ht="15.75">
      <c r="A12" s="2" t="s">
        <v>304</v>
      </c>
    </row>
    <row r="13" spans="1:2" ht="18">
      <c r="A13" s="8"/>
      <c r="B13" s="25">
        <v>1855</v>
      </c>
    </row>
    <row r="14" ht="12.75">
      <c r="B14" s="23"/>
    </row>
    <row r="15" spans="1:2" ht="12.75">
      <c r="A15" t="s">
        <v>13</v>
      </c>
      <c r="B15" s="30">
        <v>547</v>
      </c>
    </row>
    <row r="16" spans="1:2" ht="12.75">
      <c r="A16" t="s">
        <v>55</v>
      </c>
      <c r="B16" s="15">
        <v>28309</v>
      </c>
    </row>
    <row r="17" spans="1:2" ht="12.75">
      <c r="A17" t="s">
        <v>14</v>
      </c>
      <c r="B17" s="15">
        <v>16811</v>
      </c>
    </row>
    <row r="18" spans="1:2" ht="12.75">
      <c r="A18" s="5" t="s">
        <v>15</v>
      </c>
      <c r="B18" s="7">
        <v>11498</v>
      </c>
    </row>
    <row r="19" spans="1:2" ht="12.75">
      <c r="A19" s="3"/>
      <c r="B19" s="15"/>
    </row>
    <row r="20" ht="12.75">
      <c r="A20" s="24" t="s">
        <v>511</v>
      </c>
    </row>
    <row r="24" ht="31.5">
      <c r="A24" s="10" t="s">
        <v>305</v>
      </c>
    </row>
    <row r="25" spans="1:2" ht="18">
      <c r="A25" s="8"/>
      <c r="B25" s="25">
        <v>1855</v>
      </c>
    </row>
    <row r="26" ht="12.75">
      <c r="B26" s="23"/>
    </row>
    <row r="27" spans="1:2" ht="12.75">
      <c r="A27" t="s">
        <v>16</v>
      </c>
      <c r="B27" s="31">
        <v>546</v>
      </c>
    </row>
    <row r="28" spans="1:2" ht="12.75">
      <c r="A28" t="s">
        <v>17</v>
      </c>
      <c r="B28" s="3">
        <v>300</v>
      </c>
    </row>
    <row r="29" spans="1:2" ht="12.75">
      <c r="A29" t="s">
        <v>328</v>
      </c>
      <c r="B29" s="3">
        <f>+B30+B31</f>
        <v>246</v>
      </c>
    </row>
    <row r="30" spans="1:2" ht="12.75">
      <c r="A30" t="s">
        <v>18</v>
      </c>
      <c r="B30" s="3">
        <v>175</v>
      </c>
    </row>
    <row r="31" spans="1:2" ht="12.75">
      <c r="A31" s="5" t="s">
        <v>19</v>
      </c>
      <c r="B31" s="5">
        <v>71</v>
      </c>
    </row>
    <row r="32" spans="1:2" ht="12.75">
      <c r="A32" s="3"/>
      <c r="B32" s="3"/>
    </row>
    <row r="33" ht="12.75">
      <c r="A33" s="24" t="s">
        <v>511</v>
      </c>
    </row>
    <row r="37" ht="31.5">
      <c r="A37" s="10" t="s">
        <v>306</v>
      </c>
    </row>
    <row r="38" spans="1:2" ht="18">
      <c r="A38" s="8"/>
      <c r="B38" s="25">
        <v>1855</v>
      </c>
    </row>
    <row r="39" ht="12.75">
      <c r="B39" s="23"/>
    </row>
    <row r="40" spans="1:2" ht="12.75">
      <c r="A40" t="s">
        <v>20</v>
      </c>
      <c r="B40" s="15">
        <v>475785</v>
      </c>
    </row>
    <row r="41" spans="1:2" ht="12.75">
      <c r="A41" t="s">
        <v>13</v>
      </c>
      <c r="B41" s="30">
        <v>547</v>
      </c>
    </row>
    <row r="42" spans="1:2" ht="12.75">
      <c r="A42" t="s">
        <v>5</v>
      </c>
      <c r="B42" s="15">
        <v>28309</v>
      </c>
    </row>
    <row r="43" spans="1:2" ht="12.75">
      <c r="A43" t="s">
        <v>518</v>
      </c>
      <c r="B43" s="15"/>
    </row>
    <row r="44" spans="1:2" ht="12.75">
      <c r="A44" t="s">
        <v>520</v>
      </c>
      <c r="B44" s="15">
        <v>869</v>
      </c>
    </row>
    <row r="45" spans="1:2" ht="12.75">
      <c r="A45" s="5" t="s">
        <v>519</v>
      </c>
      <c r="B45" s="7">
        <v>16</v>
      </c>
    </row>
    <row r="46" spans="1:2" ht="12.75">
      <c r="A46" s="3"/>
      <c r="B46" s="15"/>
    </row>
    <row r="47" ht="12.75">
      <c r="A47" s="24" t="s">
        <v>511</v>
      </c>
    </row>
    <row r="51" ht="26.25" customHeight="1">
      <c r="A51" s="10" t="s">
        <v>307</v>
      </c>
    </row>
    <row r="52" spans="1:2" ht="18">
      <c r="A52" s="8"/>
      <c r="B52" s="25">
        <v>1855</v>
      </c>
    </row>
    <row r="53" ht="12.75">
      <c r="B53" s="23"/>
    </row>
    <row r="54" spans="1:2" ht="12.75">
      <c r="A54" t="s">
        <v>21</v>
      </c>
      <c r="B54" s="3">
        <v>194</v>
      </c>
    </row>
    <row r="55" spans="1:2" ht="12.75">
      <c r="A55" t="s">
        <v>22</v>
      </c>
      <c r="B55" s="3">
        <v>225</v>
      </c>
    </row>
    <row r="56" spans="1:2" ht="12.75">
      <c r="A56" t="s">
        <v>13</v>
      </c>
      <c r="B56" s="3">
        <v>547</v>
      </c>
    </row>
    <row r="57" spans="1:2" ht="12.75">
      <c r="A57" s="5" t="s">
        <v>23</v>
      </c>
      <c r="B57" s="5">
        <v>39</v>
      </c>
    </row>
    <row r="58" spans="1:2" ht="12.75">
      <c r="A58" s="3"/>
      <c r="B58" s="3"/>
    </row>
    <row r="59" ht="12.75">
      <c r="A59" s="24" t="s">
        <v>511</v>
      </c>
    </row>
    <row r="63" ht="31.5">
      <c r="A63" s="10" t="s">
        <v>309</v>
      </c>
    </row>
    <row r="64" spans="1:2" ht="18">
      <c r="A64" s="8"/>
      <c r="B64" s="25">
        <v>1855</v>
      </c>
    </row>
    <row r="65" ht="12.75">
      <c r="B65" s="23"/>
    </row>
    <row r="66" spans="1:2" ht="12.75">
      <c r="A66" t="s">
        <v>13</v>
      </c>
      <c r="B66" s="15">
        <v>300</v>
      </c>
    </row>
    <row r="67" spans="1:2" ht="12.75">
      <c r="A67" t="s">
        <v>24</v>
      </c>
      <c r="B67" s="15">
        <v>1272581</v>
      </c>
    </row>
    <row r="68" spans="1:2" ht="12.75">
      <c r="A68" t="s">
        <v>25</v>
      </c>
      <c r="B68" s="15">
        <v>820723</v>
      </c>
    </row>
    <row r="69" spans="1:2" ht="12.75">
      <c r="A69" s="5" t="s">
        <v>26</v>
      </c>
      <c r="B69" s="7">
        <v>451858</v>
      </c>
    </row>
    <row r="70" spans="1:2" ht="12.75">
      <c r="A70" s="3"/>
      <c r="B70" s="15"/>
    </row>
    <row r="71" ht="12.75">
      <c r="A71" s="24" t="s">
        <v>511</v>
      </c>
    </row>
    <row r="72" ht="12.75">
      <c r="A72" s="24"/>
    </row>
    <row r="75" ht="31.5">
      <c r="A75" s="10" t="s">
        <v>308</v>
      </c>
    </row>
    <row r="76" spans="1:2" ht="18">
      <c r="A76" s="8"/>
      <c r="B76" s="25">
        <v>1855</v>
      </c>
    </row>
    <row r="77" ht="12.75">
      <c r="B77" s="23"/>
    </row>
    <row r="78" spans="1:2" ht="12.75">
      <c r="A78" t="s">
        <v>27</v>
      </c>
      <c r="B78" s="15">
        <v>1632105</v>
      </c>
    </row>
    <row r="79" spans="1:2" ht="12.75">
      <c r="A79" t="s">
        <v>28</v>
      </c>
      <c r="B79" s="15">
        <v>1464462</v>
      </c>
    </row>
    <row r="80" spans="1:2" ht="12.75">
      <c r="A80" s="3" t="s">
        <v>29</v>
      </c>
      <c r="B80" s="15">
        <v>46039</v>
      </c>
    </row>
    <row r="81" spans="1:2" ht="12.75">
      <c r="A81" s="5" t="s">
        <v>30</v>
      </c>
      <c r="B81" s="7">
        <v>121604</v>
      </c>
    </row>
    <row r="82" spans="1:2" ht="12.75">
      <c r="A82" s="3"/>
      <c r="B82" s="15"/>
    </row>
    <row r="83" ht="12.75">
      <c r="A83" s="24" t="s">
        <v>511</v>
      </c>
    </row>
  </sheetData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E306"/>
  <sheetViews>
    <sheetView workbookViewId="0" topLeftCell="A1">
      <selection activeCell="A1" sqref="A1"/>
    </sheetView>
  </sheetViews>
  <sheetFormatPr defaultColWidth="11.421875" defaultRowHeight="12.75"/>
  <cols>
    <col min="1" max="1" width="74.7109375" style="0" customWidth="1"/>
    <col min="3" max="3" width="12.140625" style="0" customWidth="1"/>
  </cols>
  <sheetData>
    <row r="4" ht="12.75">
      <c r="C4" s="6"/>
    </row>
    <row r="5" ht="12.75">
      <c r="C5" s="6"/>
    </row>
    <row r="6" spans="1:4" ht="18">
      <c r="A6" s="46" t="s">
        <v>528</v>
      </c>
      <c r="B6" s="46"/>
      <c r="C6" s="47"/>
      <c r="D6" s="3"/>
    </row>
    <row r="7" spans="1:4" ht="18">
      <c r="A7" s="46"/>
      <c r="B7" s="46"/>
      <c r="C7" s="3"/>
      <c r="D7" s="3"/>
    </row>
    <row r="8" spans="1:3" ht="18.75" thickBot="1">
      <c r="A8" s="48" t="s">
        <v>0</v>
      </c>
      <c r="B8" s="48"/>
      <c r="C8" s="6"/>
    </row>
    <row r="9" spans="1:4" ht="12.75" customHeight="1">
      <c r="A9" s="46"/>
      <c r="B9" s="46"/>
      <c r="C9" s="47"/>
      <c r="D9" s="3"/>
    </row>
    <row r="10" spans="1:3" ht="12.75" customHeight="1">
      <c r="A10" s="46"/>
      <c r="B10" s="46"/>
      <c r="C10" s="15"/>
    </row>
    <row r="11" spans="1:3" ht="12.75" customHeight="1">
      <c r="A11" s="46"/>
      <c r="B11" s="46"/>
      <c r="C11" s="15"/>
    </row>
    <row r="12" ht="15" customHeight="1">
      <c r="A12" s="10" t="s">
        <v>310</v>
      </c>
    </row>
    <row r="13" spans="1:2" ht="18">
      <c r="A13" s="8"/>
      <c r="B13" s="25">
        <v>1858</v>
      </c>
    </row>
    <row r="14" ht="12.75">
      <c r="B14" s="23"/>
    </row>
    <row r="15" spans="1:2" ht="12.75">
      <c r="A15" s="5" t="s">
        <v>31</v>
      </c>
      <c r="B15" s="5">
        <v>186</v>
      </c>
    </row>
    <row r="16" spans="1:2" ht="12.75">
      <c r="A16" s="3"/>
      <c r="B16" s="3"/>
    </row>
    <row r="17" ht="12.75">
      <c r="A17" s="24" t="s">
        <v>511</v>
      </c>
    </row>
    <row r="18" ht="12.75">
      <c r="A18" s="24"/>
    </row>
    <row r="19" ht="12.75">
      <c r="A19" s="24"/>
    </row>
    <row r="21" ht="15.75">
      <c r="A21" s="10" t="s">
        <v>311</v>
      </c>
    </row>
    <row r="22" spans="1:2" ht="18">
      <c r="A22" s="8"/>
      <c r="B22" s="25">
        <v>1858</v>
      </c>
    </row>
    <row r="23" ht="12.75">
      <c r="B23" s="23"/>
    </row>
    <row r="24" spans="1:2" ht="12.75">
      <c r="A24" t="s">
        <v>32</v>
      </c>
      <c r="B24" s="15">
        <v>2</v>
      </c>
    </row>
    <row r="25" spans="1:2" ht="12.75">
      <c r="A25" t="s">
        <v>33</v>
      </c>
      <c r="B25" s="15">
        <v>24</v>
      </c>
    </row>
    <row r="26" spans="1:3" ht="12.75">
      <c r="A26" t="s">
        <v>9</v>
      </c>
      <c r="B26" s="15">
        <v>1143</v>
      </c>
      <c r="C26" s="6"/>
    </row>
    <row r="27" spans="1:2" ht="12.75">
      <c r="A27" t="s">
        <v>34</v>
      </c>
      <c r="B27" s="15">
        <v>11</v>
      </c>
    </row>
    <row r="28" spans="1:2" ht="12.75">
      <c r="A28" s="3" t="s">
        <v>9</v>
      </c>
      <c r="B28" s="15">
        <v>1175</v>
      </c>
    </row>
    <row r="29" spans="1:2" ht="12.75">
      <c r="A29" s="3" t="s">
        <v>35</v>
      </c>
      <c r="B29" s="15">
        <v>647</v>
      </c>
    </row>
    <row r="30" spans="1:2" ht="12.75">
      <c r="A30" s="5" t="s">
        <v>36</v>
      </c>
      <c r="B30" s="7">
        <v>2965</v>
      </c>
    </row>
    <row r="31" spans="1:2" ht="12.75">
      <c r="A31" s="3"/>
      <c r="B31" s="3"/>
    </row>
    <row r="32" ht="12.75">
      <c r="A32" s="24" t="s">
        <v>511</v>
      </c>
    </row>
    <row r="36" ht="15.75">
      <c r="A36" s="10" t="s">
        <v>312</v>
      </c>
    </row>
    <row r="37" spans="1:2" ht="18">
      <c r="A37" s="8"/>
      <c r="B37" s="25">
        <v>1858</v>
      </c>
    </row>
    <row r="38" ht="12.75">
      <c r="B38" s="23"/>
    </row>
    <row r="39" spans="1:2" ht="12.75">
      <c r="A39" t="s">
        <v>327</v>
      </c>
      <c r="B39" s="3"/>
    </row>
    <row r="40" spans="1:2" ht="12.75">
      <c r="A40" t="s">
        <v>37</v>
      </c>
      <c r="B40" s="3">
        <v>1</v>
      </c>
    </row>
    <row r="41" spans="1:2" ht="12.75">
      <c r="A41" t="s">
        <v>33</v>
      </c>
      <c r="B41" s="3">
        <v>18</v>
      </c>
    </row>
    <row r="42" spans="1:2" ht="12.75">
      <c r="A42" t="s">
        <v>9</v>
      </c>
      <c r="B42" s="3">
        <v>72</v>
      </c>
    </row>
    <row r="43" spans="1:2" ht="12.75">
      <c r="A43" t="s">
        <v>212</v>
      </c>
      <c r="B43" s="3"/>
    </row>
    <row r="44" spans="1:2" ht="12.75">
      <c r="A44" t="s">
        <v>37</v>
      </c>
      <c r="B44" s="3">
        <v>1</v>
      </c>
    </row>
    <row r="45" spans="1:2" ht="12.75">
      <c r="A45" t="s">
        <v>33</v>
      </c>
      <c r="B45" s="3">
        <v>11</v>
      </c>
    </row>
    <row r="46" spans="1:2" ht="12.75">
      <c r="A46" t="s">
        <v>9</v>
      </c>
      <c r="B46" s="3">
        <v>92</v>
      </c>
    </row>
    <row r="47" spans="1:2" ht="12.75">
      <c r="A47" t="s">
        <v>204</v>
      </c>
      <c r="B47" s="3"/>
    </row>
    <row r="48" spans="1:2" ht="12.75">
      <c r="A48" t="s">
        <v>37</v>
      </c>
      <c r="B48" s="3">
        <v>1</v>
      </c>
    </row>
    <row r="49" spans="1:2" ht="12.75">
      <c r="A49" t="s">
        <v>33</v>
      </c>
      <c r="B49" s="3">
        <v>12</v>
      </c>
    </row>
    <row r="50" spans="1:2" ht="12.75">
      <c r="A50" t="s">
        <v>9</v>
      </c>
      <c r="B50" s="15">
        <v>1359</v>
      </c>
    </row>
    <row r="51" spans="1:2" ht="12.75">
      <c r="A51" t="s">
        <v>193</v>
      </c>
      <c r="B51" s="3"/>
    </row>
    <row r="52" spans="1:2" ht="12.75">
      <c r="A52" t="s">
        <v>37</v>
      </c>
      <c r="B52" s="3">
        <v>1</v>
      </c>
    </row>
    <row r="53" spans="1:2" ht="12.75">
      <c r="A53" t="s">
        <v>33</v>
      </c>
      <c r="B53" s="3">
        <v>3</v>
      </c>
    </row>
    <row r="54" spans="1:2" ht="12.75">
      <c r="A54" t="s">
        <v>9</v>
      </c>
      <c r="B54" s="3">
        <v>123</v>
      </c>
    </row>
    <row r="55" spans="1:2" ht="12.75">
      <c r="A55" t="s">
        <v>194</v>
      </c>
      <c r="B55" s="3"/>
    </row>
    <row r="56" spans="1:2" ht="12.75">
      <c r="A56" t="s">
        <v>37</v>
      </c>
      <c r="B56" s="3">
        <v>1</v>
      </c>
    </row>
    <row r="57" spans="1:2" ht="12.75">
      <c r="A57" t="s">
        <v>33</v>
      </c>
      <c r="B57" s="3">
        <v>17</v>
      </c>
    </row>
    <row r="58" spans="1:2" ht="12.75">
      <c r="A58" t="s">
        <v>9</v>
      </c>
      <c r="B58" s="3">
        <v>443</v>
      </c>
    </row>
    <row r="59" spans="1:2" ht="12.75">
      <c r="A59" t="s">
        <v>195</v>
      </c>
      <c r="B59" s="3"/>
    </row>
    <row r="60" spans="1:2" ht="12.75">
      <c r="A60" t="s">
        <v>37</v>
      </c>
      <c r="B60" s="3">
        <v>1</v>
      </c>
    </row>
    <row r="61" spans="1:2" ht="12.75">
      <c r="A61" s="3" t="s">
        <v>33</v>
      </c>
      <c r="B61" s="3">
        <v>11</v>
      </c>
    </row>
    <row r="62" spans="1:2" ht="12.75">
      <c r="A62" s="5" t="s">
        <v>9</v>
      </c>
      <c r="B62" s="5">
        <v>398</v>
      </c>
    </row>
    <row r="63" spans="1:2" ht="12.75">
      <c r="A63" s="3"/>
      <c r="B63" s="3"/>
    </row>
    <row r="64" ht="12.75">
      <c r="A64" s="24" t="s">
        <v>511</v>
      </c>
    </row>
    <row r="68" ht="15.75">
      <c r="A68" s="10" t="s">
        <v>313</v>
      </c>
    </row>
    <row r="69" spans="1:2" ht="18">
      <c r="A69" s="8"/>
      <c r="B69" s="25">
        <v>1858</v>
      </c>
    </row>
    <row r="70" ht="12.75">
      <c r="B70" s="23"/>
    </row>
    <row r="71" spans="1:2" ht="12.75">
      <c r="A71" t="s">
        <v>274</v>
      </c>
      <c r="B71" s="3"/>
    </row>
    <row r="72" spans="1:2" ht="12.75">
      <c r="A72" t="s">
        <v>37</v>
      </c>
      <c r="B72" s="3">
        <v>1</v>
      </c>
    </row>
    <row r="73" spans="1:2" ht="12.75">
      <c r="A73" t="s">
        <v>33</v>
      </c>
      <c r="B73" s="3">
        <v>7</v>
      </c>
    </row>
    <row r="74" spans="1:2" ht="12.75">
      <c r="A74" t="s">
        <v>9</v>
      </c>
      <c r="B74" s="3">
        <v>75</v>
      </c>
    </row>
    <row r="75" spans="1:2" ht="12.75">
      <c r="A75" t="s">
        <v>326</v>
      </c>
      <c r="B75" s="3"/>
    </row>
    <row r="76" spans="1:2" ht="12.75">
      <c r="A76" t="s">
        <v>37</v>
      </c>
      <c r="B76" s="3">
        <v>1</v>
      </c>
    </row>
    <row r="77" spans="1:2" ht="12.75">
      <c r="A77" t="s">
        <v>33</v>
      </c>
      <c r="B77" s="3">
        <v>4</v>
      </c>
    </row>
    <row r="78" spans="1:2" ht="12.75">
      <c r="A78" t="s">
        <v>9</v>
      </c>
      <c r="B78" s="3">
        <v>35</v>
      </c>
    </row>
    <row r="79" spans="1:2" ht="12.75">
      <c r="A79" t="s">
        <v>273</v>
      </c>
      <c r="B79" s="3"/>
    </row>
    <row r="80" spans="1:2" ht="12.75">
      <c r="A80" t="s">
        <v>37</v>
      </c>
      <c r="B80" s="3">
        <v>1</v>
      </c>
    </row>
    <row r="81" spans="1:2" ht="12.75">
      <c r="A81" t="s">
        <v>33</v>
      </c>
      <c r="B81" s="3">
        <v>6</v>
      </c>
    </row>
    <row r="82" spans="1:2" ht="12.75">
      <c r="A82" s="5" t="s">
        <v>9</v>
      </c>
      <c r="B82" s="5">
        <v>583</v>
      </c>
    </row>
    <row r="83" spans="1:2" ht="12.75">
      <c r="A83" s="3"/>
      <c r="B83" s="3"/>
    </row>
    <row r="84" ht="12.75">
      <c r="A84" s="24" t="s">
        <v>511</v>
      </c>
    </row>
    <row r="85" ht="12.75">
      <c r="A85" s="24"/>
    </row>
    <row r="86" ht="12.75">
      <c r="A86" s="24"/>
    </row>
    <row r="88" ht="15.75">
      <c r="A88" s="10" t="s">
        <v>314</v>
      </c>
    </row>
    <row r="89" spans="1:2" ht="18">
      <c r="A89" s="8"/>
      <c r="B89" s="25">
        <v>1858</v>
      </c>
    </row>
    <row r="90" ht="12.75">
      <c r="B90" s="23"/>
    </row>
    <row r="91" spans="1:2" ht="12.75">
      <c r="A91" t="s">
        <v>325</v>
      </c>
      <c r="B91" s="3"/>
    </row>
    <row r="92" spans="1:2" ht="12.75">
      <c r="A92" t="s">
        <v>37</v>
      </c>
      <c r="B92" s="3">
        <v>1</v>
      </c>
    </row>
    <row r="93" spans="1:2" ht="12.75">
      <c r="A93" t="s">
        <v>33</v>
      </c>
      <c r="B93" s="3">
        <v>10</v>
      </c>
    </row>
    <row r="94" spans="1:2" ht="12.75">
      <c r="A94" t="s">
        <v>9</v>
      </c>
      <c r="B94" s="3">
        <v>115</v>
      </c>
    </row>
    <row r="95" spans="1:2" ht="12.75">
      <c r="A95" t="s">
        <v>324</v>
      </c>
      <c r="B95" s="3"/>
    </row>
    <row r="96" spans="1:2" ht="12.75">
      <c r="A96" t="s">
        <v>37</v>
      </c>
      <c r="B96" s="3">
        <v>1</v>
      </c>
    </row>
    <row r="97" spans="1:2" ht="12.75">
      <c r="A97" t="s">
        <v>33</v>
      </c>
      <c r="B97" s="3">
        <v>8</v>
      </c>
    </row>
    <row r="98" spans="1:2" ht="12.75">
      <c r="A98" t="s">
        <v>9</v>
      </c>
      <c r="B98" s="3">
        <v>34</v>
      </c>
    </row>
    <row r="99" spans="1:2" ht="12.75">
      <c r="A99" t="s">
        <v>323</v>
      </c>
      <c r="B99" s="3"/>
    </row>
    <row r="100" spans="1:2" ht="12.75">
      <c r="A100" t="s">
        <v>37</v>
      </c>
      <c r="B100" s="3">
        <v>1</v>
      </c>
    </row>
    <row r="101" spans="1:2" ht="12.75">
      <c r="A101" t="s">
        <v>33</v>
      </c>
      <c r="B101" s="3">
        <v>4</v>
      </c>
    </row>
    <row r="102" spans="1:2" ht="12.75">
      <c r="A102" t="s">
        <v>9</v>
      </c>
      <c r="B102" s="3">
        <v>12</v>
      </c>
    </row>
    <row r="103" spans="1:2" ht="12.75">
      <c r="A103" t="s">
        <v>322</v>
      </c>
      <c r="B103" s="3"/>
    </row>
    <row r="104" spans="1:2" ht="12.75">
      <c r="A104" t="s">
        <v>37</v>
      </c>
      <c r="B104" s="3">
        <v>1</v>
      </c>
    </row>
    <row r="105" spans="1:2" ht="12.75">
      <c r="A105" t="s">
        <v>33</v>
      </c>
      <c r="B105" s="3">
        <v>7</v>
      </c>
    </row>
    <row r="106" spans="1:2" ht="12.75">
      <c r="A106" t="s">
        <v>9</v>
      </c>
      <c r="B106" s="3">
        <v>23</v>
      </c>
    </row>
    <row r="107" spans="1:2" ht="12.75">
      <c r="A107" t="s">
        <v>321</v>
      </c>
      <c r="B107" s="3"/>
    </row>
    <row r="108" spans="1:2" ht="12.75">
      <c r="A108" t="s">
        <v>37</v>
      </c>
      <c r="B108" s="3">
        <v>1</v>
      </c>
    </row>
    <row r="109" spans="1:2" ht="12.75">
      <c r="A109" t="s">
        <v>33</v>
      </c>
      <c r="B109" s="3">
        <v>14</v>
      </c>
    </row>
    <row r="110" spans="1:2" ht="12.75">
      <c r="A110" t="s">
        <v>9</v>
      </c>
      <c r="B110" s="3">
        <v>948</v>
      </c>
    </row>
    <row r="111" spans="1:2" ht="12.75">
      <c r="A111" t="s">
        <v>228</v>
      </c>
      <c r="B111" s="3"/>
    </row>
    <row r="112" spans="1:2" ht="12.75">
      <c r="A112" t="s">
        <v>37</v>
      </c>
      <c r="B112" s="3">
        <v>1</v>
      </c>
    </row>
    <row r="113" spans="1:2" ht="12.75">
      <c r="A113" t="s">
        <v>33</v>
      </c>
      <c r="B113" s="3">
        <v>6</v>
      </c>
    </row>
    <row r="114" spans="1:2" ht="12.75">
      <c r="A114" t="s">
        <v>9</v>
      </c>
      <c r="B114" s="3">
        <v>43</v>
      </c>
    </row>
    <row r="115" spans="1:2" ht="12.75">
      <c r="A115" t="s">
        <v>229</v>
      </c>
      <c r="B115" s="3"/>
    </row>
    <row r="116" spans="1:2" ht="12.75">
      <c r="A116" t="s">
        <v>37</v>
      </c>
      <c r="B116" s="3">
        <v>1</v>
      </c>
    </row>
    <row r="117" spans="1:2" ht="12.75">
      <c r="A117" t="s">
        <v>33</v>
      </c>
      <c r="B117" s="3">
        <v>2</v>
      </c>
    </row>
    <row r="118" spans="1:2" ht="12.75">
      <c r="A118" t="s">
        <v>9</v>
      </c>
      <c r="B118" s="3">
        <v>194</v>
      </c>
    </row>
    <row r="119" spans="1:2" ht="12.75">
      <c r="A119" t="s">
        <v>227</v>
      </c>
      <c r="B119" s="3"/>
    </row>
    <row r="120" spans="1:2" ht="12.75">
      <c r="A120" t="s">
        <v>37</v>
      </c>
      <c r="B120" s="3">
        <v>1</v>
      </c>
    </row>
    <row r="121" spans="1:2" ht="12.75">
      <c r="A121" t="s">
        <v>33</v>
      </c>
      <c r="B121" s="3">
        <v>5</v>
      </c>
    </row>
    <row r="122" spans="1:2" ht="12.75">
      <c r="A122" t="s">
        <v>9</v>
      </c>
      <c r="B122" s="3">
        <v>887</v>
      </c>
    </row>
    <row r="123" spans="1:2" ht="12.75">
      <c r="A123" t="s">
        <v>319</v>
      </c>
      <c r="B123" s="3"/>
    </row>
    <row r="124" spans="1:2" ht="12.75">
      <c r="A124" t="s">
        <v>37</v>
      </c>
      <c r="B124" s="3">
        <v>1</v>
      </c>
    </row>
    <row r="125" spans="1:2" ht="12.75">
      <c r="A125" t="s">
        <v>33</v>
      </c>
      <c r="B125" s="3">
        <v>1</v>
      </c>
    </row>
    <row r="126" spans="1:2" ht="12.75">
      <c r="A126" t="s">
        <v>9</v>
      </c>
      <c r="B126" s="3">
        <v>75</v>
      </c>
    </row>
    <row r="127" spans="1:2" ht="12.75">
      <c r="A127" t="s">
        <v>320</v>
      </c>
      <c r="B127" s="3"/>
    </row>
    <row r="128" spans="1:2" ht="12.75">
      <c r="A128" t="s">
        <v>37</v>
      </c>
      <c r="B128" s="3">
        <v>1</v>
      </c>
    </row>
    <row r="129" spans="1:2" ht="12.75">
      <c r="A129" t="s">
        <v>33</v>
      </c>
      <c r="B129" s="3">
        <v>1</v>
      </c>
    </row>
    <row r="130" spans="1:2" ht="12.75">
      <c r="A130" t="s">
        <v>9</v>
      </c>
      <c r="B130" s="3">
        <v>8</v>
      </c>
    </row>
    <row r="131" spans="1:2" ht="12.75">
      <c r="A131" t="s">
        <v>38</v>
      </c>
      <c r="B131" s="3"/>
    </row>
    <row r="132" spans="1:2" ht="12.75">
      <c r="A132" t="s">
        <v>37</v>
      </c>
      <c r="B132" s="3">
        <v>1</v>
      </c>
    </row>
    <row r="133" spans="1:2" ht="12.75">
      <c r="A133" t="s">
        <v>33</v>
      </c>
      <c r="B133" s="3">
        <v>37</v>
      </c>
    </row>
    <row r="134" spans="1:2" ht="12.75">
      <c r="A134" s="5" t="s">
        <v>9</v>
      </c>
      <c r="B134" s="5">
        <v>531</v>
      </c>
    </row>
    <row r="135" spans="1:2" ht="12.75">
      <c r="A135" s="3"/>
      <c r="B135" s="3"/>
    </row>
    <row r="136" ht="12.75">
      <c r="A136" s="24" t="s">
        <v>511</v>
      </c>
    </row>
    <row r="137" ht="12.75">
      <c r="A137" s="24"/>
    </row>
    <row r="138" ht="12.75">
      <c r="A138" s="24"/>
    </row>
    <row r="140" ht="15.75">
      <c r="A140" s="10" t="s">
        <v>378</v>
      </c>
    </row>
    <row r="141" spans="1:3" ht="25.5">
      <c r="A141" s="8"/>
      <c r="B141" s="25" t="s">
        <v>185</v>
      </c>
      <c r="C141" s="26" t="s">
        <v>186</v>
      </c>
    </row>
    <row r="142" ht="12.75">
      <c r="C142" s="23"/>
    </row>
    <row r="143" spans="1:3" ht="12.75">
      <c r="A143" t="s">
        <v>187</v>
      </c>
      <c r="C143" s="3"/>
    </row>
    <row r="144" spans="1:3" ht="12.75">
      <c r="A144" t="s">
        <v>188</v>
      </c>
      <c r="B144">
        <f>+B145+B146+B147</f>
        <v>404</v>
      </c>
      <c r="C144" s="28" t="s">
        <v>191</v>
      </c>
    </row>
    <row r="145" spans="1:3" ht="12.75">
      <c r="A145" t="s">
        <v>172</v>
      </c>
      <c r="B145">
        <v>106</v>
      </c>
      <c r="C145" s="28" t="s">
        <v>191</v>
      </c>
    </row>
    <row r="146" spans="1:3" ht="12.75">
      <c r="A146" t="s">
        <v>116</v>
      </c>
      <c r="B146">
        <v>293</v>
      </c>
      <c r="C146" s="28" t="s">
        <v>191</v>
      </c>
    </row>
    <row r="147" spans="1:3" ht="12.75">
      <c r="A147" t="s">
        <v>189</v>
      </c>
      <c r="B147">
        <v>5</v>
      </c>
      <c r="C147" s="28" t="s">
        <v>191</v>
      </c>
    </row>
    <row r="148" spans="1:3" ht="12.75">
      <c r="A148" t="s">
        <v>7</v>
      </c>
      <c r="C148" s="3"/>
    </row>
    <row r="149" spans="1:3" ht="12.75">
      <c r="A149" t="s">
        <v>188</v>
      </c>
      <c r="B149" s="20" t="s">
        <v>191</v>
      </c>
      <c r="C149" s="3">
        <f>+C150+C151+C152</f>
        <v>5</v>
      </c>
    </row>
    <row r="150" spans="1:3" ht="12.75">
      <c r="A150" t="s">
        <v>172</v>
      </c>
      <c r="B150" s="20" t="s">
        <v>191</v>
      </c>
      <c r="C150" s="3">
        <v>1</v>
      </c>
    </row>
    <row r="151" spans="1:3" ht="12.75">
      <c r="A151" t="s">
        <v>116</v>
      </c>
      <c r="B151" s="20" t="s">
        <v>191</v>
      </c>
      <c r="C151" s="3">
        <v>2</v>
      </c>
    </row>
    <row r="152" spans="1:3" ht="12.75">
      <c r="A152" s="5" t="s">
        <v>189</v>
      </c>
      <c r="B152" s="50" t="s">
        <v>191</v>
      </c>
      <c r="C152" s="5">
        <v>2</v>
      </c>
    </row>
    <row r="153" spans="1:3" ht="12.75">
      <c r="A153" s="3"/>
      <c r="B153" s="3"/>
      <c r="C153" s="3"/>
    </row>
    <row r="154" ht="12.75">
      <c r="A154" s="24" t="s">
        <v>511</v>
      </c>
    </row>
    <row r="158" spans="1:2" ht="15.75">
      <c r="A158" s="10" t="s">
        <v>315</v>
      </c>
      <c r="B158" s="3"/>
    </row>
    <row r="159" spans="1:2" ht="18">
      <c r="A159" s="8"/>
      <c r="B159" s="25">
        <v>1858</v>
      </c>
    </row>
    <row r="160" spans="1:2" ht="12.75">
      <c r="A160" s="3"/>
      <c r="B160" s="27"/>
    </row>
    <row r="161" spans="1:2" ht="12.75">
      <c r="A161" t="s">
        <v>205</v>
      </c>
      <c r="B161" s="15"/>
    </row>
    <row r="162" spans="1:2" ht="12.75">
      <c r="A162" t="s">
        <v>170</v>
      </c>
      <c r="B162" s="15">
        <v>98</v>
      </c>
    </row>
    <row r="163" spans="1:2" ht="12.75">
      <c r="A163" t="s">
        <v>171</v>
      </c>
      <c r="B163" s="15"/>
    </row>
    <row r="164" spans="1:2" ht="12.75">
      <c r="A164" t="s">
        <v>172</v>
      </c>
      <c r="B164" s="15">
        <v>37</v>
      </c>
    </row>
    <row r="165" spans="1:2" ht="12.75">
      <c r="A165" t="s">
        <v>173</v>
      </c>
      <c r="B165" s="15">
        <v>15</v>
      </c>
    </row>
    <row r="166" spans="1:2" ht="12.75">
      <c r="A166" t="s">
        <v>174</v>
      </c>
      <c r="B166" s="15">
        <v>19</v>
      </c>
    </row>
    <row r="167" spans="1:2" ht="12.75">
      <c r="A167" t="s">
        <v>175</v>
      </c>
      <c r="B167" s="15">
        <v>6</v>
      </c>
    </row>
    <row r="168" spans="1:2" ht="12.75">
      <c r="A168" t="s">
        <v>176</v>
      </c>
      <c r="B168" s="29" t="s">
        <v>191</v>
      </c>
    </row>
    <row r="169" spans="1:2" ht="12.75">
      <c r="A169" t="s">
        <v>177</v>
      </c>
      <c r="B169" s="15"/>
    </row>
    <row r="170" spans="1:2" ht="12.75">
      <c r="A170" t="s">
        <v>178</v>
      </c>
      <c r="B170" s="15">
        <v>77</v>
      </c>
    </row>
    <row r="171" spans="1:2" ht="12.75">
      <c r="A171" t="s">
        <v>179</v>
      </c>
      <c r="B171" s="29" t="s">
        <v>191</v>
      </c>
    </row>
    <row r="172" spans="1:2" ht="12.75">
      <c r="A172" t="s">
        <v>180</v>
      </c>
      <c r="B172" s="15">
        <v>21</v>
      </c>
    </row>
    <row r="173" spans="1:2" ht="12.75">
      <c r="A173" t="s">
        <v>192</v>
      </c>
      <c r="B173" s="15"/>
    </row>
    <row r="174" spans="1:2" ht="12.75">
      <c r="A174" t="s">
        <v>170</v>
      </c>
      <c r="B174" s="15">
        <v>71</v>
      </c>
    </row>
    <row r="175" spans="1:2" ht="12.75">
      <c r="A175" t="s">
        <v>171</v>
      </c>
      <c r="B175" s="15"/>
    </row>
    <row r="176" spans="1:2" ht="12.75">
      <c r="A176" t="s">
        <v>172</v>
      </c>
      <c r="B176" s="15">
        <v>4</v>
      </c>
    </row>
    <row r="177" spans="1:2" ht="12.75">
      <c r="A177" t="s">
        <v>173</v>
      </c>
      <c r="B177" s="15">
        <v>4</v>
      </c>
    </row>
    <row r="178" spans="1:2" ht="12.75">
      <c r="A178" t="s">
        <v>174</v>
      </c>
      <c r="B178" s="15">
        <v>7</v>
      </c>
    </row>
    <row r="179" spans="1:2" ht="12.75">
      <c r="A179" t="s">
        <v>175</v>
      </c>
      <c r="B179" s="15">
        <v>14</v>
      </c>
    </row>
    <row r="180" spans="1:2" ht="12.75">
      <c r="A180" t="s">
        <v>176</v>
      </c>
      <c r="B180" s="29" t="s">
        <v>191</v>
      </c>
    </row>
    <row r="181" spans="1:2" ht="12.75">
      <c r="A181" t="s">
        <v>177</v>
      </c>
      <c r="B181" s="15"/>
    </row>
    <row r="182" spans="1:2" ht="12.75">
      <c r="A182" t="s">
        <v>178</v>
      </c>
      <c r="B182" s="15">
        <v>29</v>
      </c>
    </row>
    <row r="183" spans="1:2" ht="12.75">
      <c r="A183" t="s">
        <v>179</v>
      </c>
      <c r="B183" s="29" t="s">
        <v>191</v>
      </c>
    </row>
    <row r="184" spans="1:2" ht="12.75">
      <c r="A184" t="s">
        <v>180</v>
      </c>
      <c r="B184" s="15">
        <v>42</v>
      </c>
    </row>
    <row r="185" spans="1:2" ht="12.75">
      <c r="A185" t="s">
        <v>204</v>
      </c>
      <c r="B185" s="15"/>
    </row>
    <row r="186" spans="1:2" ht="12.75">
      <c r="A186" t="s">
        <v>170</v>
      </c>
      <c r="B186" s="15">
        <v>1668</v>
      </c>
    </row>
    <row r="187" spans="1:2" ht="12.75">
      <c r="A187" t="s">
        <v>171</v>
      </c>
      <c r="B187" s="15"/>
    </row>
    <row r="188" spans="1:2" ht="12.75">
      <c r="A188" t="s">
        <v>172</v>
      </c>
      <c r="B188" s="15">
        <v>496</v>
      </c>
    </row>
    <row r="189" spans="1:2" ht="12.75">
      <c r="A189" t="s">
        <v>173</v>
      </c>
      <c r="B189" s="15">
        <v>249</v>
      </c>
    </row>
    <row r="190" spans="1:2" ht="12.75">
      <c r="A190" t="s">
        <v>174</v>
      </c>
      <c r="B190" s="15">
        <v>274</v>
      </c>
    </row>
    <row r="191" spans="1:2" ht="12.75">
      <c r="A191" t="s">
        <v>175</v>
      </c>
      <c r="B191" s="15">
        <v>217</v>
      </c>
    </row>
    <row r="192" spans="1:2" ht="12.75">
      <c r="A192" t="s">
        <v>176</v>
      </c>
      <c r="B192" s="15">
        <v>8</v>
      </c>
    </row>
    <row r="193" spans="1:2" ht="12.75">
      <c r="A193" t="s">
        <v>177</v>
      </c>
      <c r="B193" s="15"/>
    </row>
    <row r="194" spans="1:2" ht="12.75">
      <c r="A194" t="s">
        <v>178</v>
      </c>
      <c r="B194" s="15">
        <v>1236</v>
      </c>
    </row>
    <row r="195" spans="1:2" ht="12.75">
      <c r="A195" t="s">
        <v>179</v>
      </c>
      <c r="B195" s="15">
        <v>8</v>
      </c>
    </row>
    <row r="196" spans="1:2" ht="12.75">
      <c r="A196" t="s">
        <v>180</v>
      </c>
      <c r="B196" s="15">
        <v>124</v>
      </c>
    </row>
    <row r="197" spans="1:2" ht="12.75">
      <c r="A197" t="s">
        <v>193</v>
      </c>
      <c r="B197" s="15"/>
    </row>
    <row r="198" spans="1:2" ht="12.75">
      <c r="A198" t="s">
        <v>170</v>
      </c>
      <c r="B198" s="15">
        <v>126</v>
      </c>
    </row>
    <row r="199" spans="1:2" ht="12.75">
      <c r="A199" t="s">
        <v>171</v>
      </c>
      <c r="B199" s="15"/>
    </row>
    <row r="200" spans="1:2" ht="12.75">
      <c r="A200" t="s">
        <v>172</v>
      </c>
      <c r="B200" s="15">
        <v>54</v>
      </c>
    </row>
    <row r="201" spans="1:2" ht="12.75">
      <c r="A201" t="s">
        <v>173</v>
      </c>
      <c r="B201" s="15">
        <v>20</v>
      </c>
    </row>
    <row r="202" spans="1:2" ht="12.75">
      <c r="A202" t="s">
        <v>174</v>
      </c>
      <c r="B202" s="15">
        <v>19</v>
      </c>
    </row>
    <row r="203" spans="1:2" ht="12.75">
      <c r="A203" t="s">
        <v>175</v>
      </c>
      <c r="B203" s="15">
        <v>13</v>
      </c>
    </row>
    <row r="204" spans="1:2" ht="12.75">
      <c r="A204" t="s">
        <v>176</v>
      </c>
      <c r="B204" s="15">
        <v>1</v>
      </c>
    </row>
    <row r="205" spans="1:2" ht="12.75">
      <c r="A205" t="s">
        <v>177</v>
      </c>
      <c r="B205" s="15"/>
    </row>
    <row r="206" spans="1:2" ht="12.75">
      <c r="A206" t="s">
        <v>178</v>
      </c>
      <c r="B206" s="15">
        <v>106</v>
      </c>
    </row>
    <row r="207" spans="1:2" ht="12.75">
      <c r="A207" t="s">
        <v>179</v>
      </c>
      <c r="B207" s="15">
        <v>1</v>
      </c>
    </row>
    <row r="208" spans="1:2" ht="12.75">
      <c r="A208" t="s">
        <v>180</v>
      </c>
      <c r="B208" s="15">
        <v>19</v>
      </c>
    </row>
    <row r="209" spans="1:2" ht="12.75">
      <c r="A209" t="s">
        <v>194</v>
      </c>
      <c r="B209" s="15"/>
    </row>
    <row r="210" spans="1:2" ht="12.75">
      <c r="A210" t="s">
        <v>170</v>
      </c>
      <c r="B210" s="15">
        <v>509</v>
      </c>
    </row>
    <row r="211" spans="1:2" ht="12.75">
      <c r="A211" t="s">
        <v>171</v>
      </c>
      <c r="B211" s="15"/>
    </row>
    <row r="212" spans="1:2" ht="12.75">
      <c r="A212" t="s">
        <v>172</v>
      </c>
      <c r="B212" s="15">
        <v>62</v>
      </c>
    </row>
    <row r="213" spans="1:2" ht="12.75">
      <c r="A213" t="s">
        <v>173</v>
      </c>
      <c r="B213" s="15">
        <v>52</v>
      </c>
    </row>
    <row r="214" spans="1:2" ht="12.75">
      <c r="A214" t="s">
        <v>174</v>
      </c>
      <c r="B214" s="15">
        <v>128</v>
      </c>
    </row>
    <row r="215" spans="1:2" ht="12.75">
      <c r="A215" t="s">
        <v>175</v>
      </c>
      <c r="B215" s="15">
        <v>127</v>
      </c>
    </row>
    <row r="216" spans="1:2" ht="12.75">
      <c r="A216" t="s">
        <v>176</v>
      </c>
      <c r="B216" s="15">
        <v>40</v>
      </c>
    </row>
    <row r="217" spans="1:2" ht="12.75">
      <c r="A217" t="s">
        <v>177</v>
      </c>
      <c r="B217" s="15"/>
    </row>
    <row r="218" spans="1:2" ht="12.75">
      <c r="A218" t="s">
        <v>178</v>
      </c>
      <c r="B218" s="15">
        <v>369</v>
      </c>
    </row>
    <row r="219" spans="1:2" ht="12.75">
      <c r="A219" t="s">
        <v>179</v>
      </c>
      <c r="B219" s="15">
        <v>40</v>
      </c>
    </row>
    <row r="220" spans="1:2" ht="12.75">
      <c r="A220" t="s">
        <v>180</v>
      </c>
      <c r="B220" s="15">
        <v>100</v>
      </c>
    </row>
    <row r="221" spans="1:2" ht="12.75">
      <c r="A221" t="s">
        <v>195</v>
      </c>
      <c r="B221" s="15"/>
    </row>
    <row r="222" spans="1:2" ht="12.75">
      <c r="A222" t="s">
        <v>170</v>
      </c>
      <c r="B222" s="15">
        <v>404</v>
      </c>
    </row>
    <row r="223" spans="1:2" ht="12.75">
      <c r="A223" t="s">
        <v>171</v>
      </c>
      <c r="B223" s="15"/>
    </row>
    <row r="224" spans="1:2" ht="12.75">
      <c r="A224" t="s">
        <v>172</v>
      </c>
      <c r="B224" s="15">
        <v>26</v>
      </c>
    </row>
    <row r="225" spans="1:2" ht="12.75">
      <c r="A225" t="s">
        <v>173</v>
      </c>
      <c r="B225" s="15">
        <v>22</v>
      </c>
    </row>
    <row r="226" spans="1:2" ht="12.75">
      <c r="A226" t="s">
        <v>174</v>
      </c>
      <c r="B226" s="15">
        <v>84</v>
      </c>
    </row>
    <row r="227" spans="1:2" ht="12.75">
      <c r="A227" t="s">
        <v>175</v>
      </c>
      <c r="B227" s="15">
        <v>188</v>
      </c>
    </row>
    <row r="228" spans="1:2" ht="12.75">
      <c r="A228" t="s">
        <v>176</v>
      </c>
      <c r="B228" s="15">
        <v>30</v>
      </c>
    </row>
    <row r="229" spans="1:2" ht="12.75">
      <c r="A229" t="s">
        <v>177</v>
      </c>
      <c r="B229" s="15"/>
    </row>
    <row r="230" spans="1:2" ht="12.75">
      <c r="A230" t="s">
        <v>178</v>
      </c>
      <c r="B230" s="15">
        <v>320</v>
      </c>
    </row>
    <row r="231" spans="1:2" ht="12.75">
      <c r="A231" t="s">
        <v>179</v>
      </c>
      <c r="B231" s="15">
        <v>30</v>
      </c>
    </row>
    <row r="232" spans="1:2" ht="12.75">
      <c r="A232" s="5" t="s">
        <v>180</v>
      </c>
      <c r="B232" s="7">
        <v>54</v>
      </c>
    </row>
    <row r="233" spans="1:2" ht="12.75">
      <c r="A233" s="3"/>
      <c r="B233" s="3"/>
    </row>
    <row r="234" ht="12.75">
      <c r="A234" s="24" t="s">
        <v>511</v>
      </c>
    </row>
    <row r="238" ht="15.75">
      <c r="A238" s="10" t="s">
        <v>377</v>
      </c>
    </row>
    <row r="239" spans="1:5" ht="18">
      <c r="A239" s="8"/>
      <c r="B239" s="25" t="s">
        <v>6</v>
      </c>
      <c r="C239" s="25" t="s">
        <v>206</v>
      </c>
      <c r="D239" s="25" t="s">
        <v>207</v>
      </c>
      <c r="E239" s="25" t="s">
        <v>208</v>
      </c>
    </row>
    <row r="240" ht="12.75">
      <c r="E240" s="23"/>
    </row>
    <row r="241" spans="1:5" ht="12.75">
      <c r="A241" t="s">
        <v>212</v>
      </c>
      <c r="E241" s="3"/>
    </row>
    <row r="242" spans="1:5" ht="12.75">
      <c r="A242" t="s">
        <v>209</v>
      </c>
      <c r="B242">
        <f>+C242+D242+E242</f>
        <v>15</v>
      </c>
      <c r="C242">
        <v>8</v>
      </c>
      <c r="D242">
        <v>7</v>
      </c>
      <c r="E242" s="3">
        <v>0</v>
      </c>
    </row>
    <row r="243" spans="1:5" ht="12.75">
      <c r="A243" t="s">
        <v>210</v>
      </c>
      <c r="B243">
        <f>+C243+D243+E243</f>
        <v>5</v>
      </c>
      <c r="C243">
        <v>3</v>
      </c>
      <c r="D243">
        <v>2</v>
      </c>
      <c r="E243" s="3">
        <v>0</v>
      </c>
    </row>
    <row r="244" spans="1:5" ht="12.75">
      <c r="A244" t="s">
        <v>211</v>
      </c>
      <c r="B244">
        <f>+C244+D244+E244</f>
        <v>9</v>
      </c>
      <c r="C244">
        <v>9</v>
      </c>
      <c r="D244">
        <v>0</v>
      </c>
      <c r="E244" s="3">
        <v>0</v>
      </c>
    </row>
    <row r="245" spans="1:5" ht="12.75">
      <c r="A245" t="s">
        <v>192</v>
      </c>
      <c r="E245" s="3"/>
    </row>
    <row r="246" spans="1:5" ht="12.75">
      <c r="A246" t="s">
        <v>209</v>
      </c>
      <c r="B246">
        <f>+C246+D246+E246</f>
        <v>4</v>
      </c>
      <c r="C246">
        <v>3</v>
      </c>
      <c r="D246">
        <v>1</v>
      </c>
      <c r="E246" s="3">
        <v>0</v>
      </c>
    </row>
    <row r="247" spans="1:5" ht="12.75">
      <c r="A247" t="s">
        <v>210</v>
      </c>
      <c r="B247">
        <f>+C247+D247+E247</f>
        <v>3</v>
      </c>
      <c r="C247">
        <v>3</v>
      </c>
      <c r="D247">
        <v>0</v>
      </c>
      <c r="E247" s="3">
        <v>0</v>
      </c>
    </row>
    <row r="248" spans="1:5" ht="12.75">
      <c r="A248" t="s">
        <v>211</v>
      </c>
      <c r="B248">
        <f>+C248+D248+E248</f>
        <v>3</v>
      </c>
      <c r="C248">
        <v>3</v>
      </c>
      <c r="D248">
        <v>0</v>
      </c>
      <c r="E248" s="3">
        <v>0</v>
      </c>
    </row>
    <row r="249" spans="1:5" ht="12.75">
      <c r="A249" t="s">
        <v>204</v>
      </c>
      <c r="E249" s="3"/>
    </row>
    <row r="250" spans="1:5" ht="12.75">
      <c r="A250" t="s">
        <v>213</v>
      </c>
      <c r="E250" s="3"/>
    </row>
    <row r="251" spans="1:5" ht="12.75">
      <c r="A251" t="s">
        <v>214</v>
      </c>
      <c r="B251">
        <f>+C251+D251+E251</f>
        <v>126</v>
      </c>
      <c r="C251">
        <v>103</v>
      </c>
      <c r="D251">
        <v>23</v>
      </c>
      <c r="E251" s="3">
        <v>0</v>
      </c>
    </row>
    <row r="252" spans="1:5" ht="12.75">
      <c r="A252" t="s">
        <v>215</v>
      </c>
      <c r="B252">
        <f>+C252+D252+E252</f>
        <v>72</v>
      </c>
      <c r="C252">
        <v>63</v>
      </c>
      <c r="D252">
        <v>3</v>
      </c>
      <c r="E252" s="3">
        <v>6</v>
      </c>
    </row>
    <row r="253" spans="1:5" ht="12.75">
      <c r="A253" t="s">
        <v>216</v>
      </c>
      <c r="B253">
        <f>+C253+D253+E253</f>
        <v>38</v>
      </c>
      <c r="C253">
        <v>31</v>
      </c>
      <c r="D253">
        <v>4</v>
      </c>
      <c r="E253" s="3">
        <v>3</v>
      </c>
    </row>
    <row r="254" spans="1:5" ht="12.75">
      <c r="A254" t="s">
        <v>217</v>
      </c>
      <c r="E254" s="3"/>
    </row>
    <row r="255" spans="1:5" ht="12.75">
      <c r="A255" t="s">
        <v>215</v>
      </c>
      <c r="B255">
        <f>+C255+D255+E255</f>
        <v>21</v>
      </c>
      <c r="C255">
        <v>16</v>
      </c>
      <c r="D255">
        <v>5</v>
      </c>
      <c r="E255" s="3">
        <v>0</v>
      </c>
    </row>
    <row r="256" spans="1:5" ht="12.75">
      <c r="A256" t="s">
        <v>216</v>
      </c>
      <c r="B256">
        <f>+C256+D256+E256</f>
        <v>3</v>
      </c>
      <c r="C256">
        <v>2</v>
      </c>
      <c r="D256">
        <v>1</v>
      </c>
      <c r="E256" s="3">
        <v>0</v>
      </c>
    </row>
    <row r="257" spans="1:5" ht="12.75">
      <c r="A257" t="s">
        <v>193</v>
      </c>
      <c r="E257" s="3"/>
    </row>
    <row r="258" spans="1:5" ht="12.75">
      <c r="A258" t="s">
        <v>209</v>
      </c>
      <c r="B258">
        <f>+C258+D258+E258</f>
        <v>8</v>
      </c>
      <c r="C258">
        <v>5</v>
      </c>
      <c r="D258">
        <v>3</v>
      </c>
      <c r="E258" s="3">
        <v>0</v>
      </c>
    </row>
    <row r="259" spans="1:5" ht="12.75">
      <c r="A259" t="s">
        <v>210</v>
      </c>
      <c r="B259">
        <f>+C259+D259+E259</f>
        <v>9</v>
      </c>
      <c r="C259">
        <v>9</v>
      </c>
      <c r="D259">
        <v>0</v>
      </c>
      <c r="E259" s="3">
        <v>0</v>
      </c>
    </row>
    <row r="260" spans="1:5" ht="12.75">
      <c r="A260" t="s">
        <v>211</v>
      </c>
      <c r="B260">
        <f>+C260+D260+E260</f>
        <v>6</v>
      </c>
      <c r="C260">
        <v>6</v>
      </c>
      <c r="D260">
        <v>0</v>
      </c>
      <c r="E260" s="3">
        <v>0</v>
      </c>
    </row>
    <row r="261" spans="1:5" ht="12.75">
      <c r="A261" t="s">
        <v>194</v>
      </c>
      <c r="E261" s="3"/>
    </row>
    <row r="262" spans="1:5" ht="12.75">
      <c r="A262" t="s">
        <v>209</v>
      </c>
      <c r="B262">
        <f aca="true" t="shared" si="0" ref="B262:B270">+C262+D262+E262</f>
        <v>75</v>
      </c>
      <c r="C262">
        <v>38</v>
      </c>
      <c r="D262">
        <v>36</v>
      </c>
      <c r="E262" s="3">
        <v>1</v>
      </c>
    </row>
    <row r="263" spans="1:5" ht="12.75">
      <c r="A263" t="s">
        <v>210</v>
      </c>
      <c r="B263">
        <f t="shared" si="0"/>
        <v>53</v>
      </c>
      <c r="C263">
        <v>34</v>
      </c>
      <c r="D263">
        <v>17</v>
      </c>
      <c r="E263" s="3">
        <v>2</v>
      </c>
    </row>
    <row r="264" spans="1:5" ht="12.75">
      <c r="A264" t="s">
        <v>211</v>
      </c>
      <c r="B264">
        <f t="shared" si="0"/>
        <v>18</v>
      </c>
      <c r="C264">
        <v>13</v>
      </c>
      <c r="D264">
        <v>5</v>
      </c>
      <c r="E264" s="3">
        <v>0</v>
      </c>
    </row>
    <row r="265" spans="1:5" ht="12.75">
      <c r="A265" t="s">
        <v>218</v>
      </c>
      <c r="B265">
        <f t="shared" si="0"/>
        <v>2</v>
      </c>
      <c r="C265">
        <v>2</v>
      </c>
      <c r="D265">
        <v>0</v>
      </c>
      <c r="E265" s="3">
        <v>0</v>
      </c>
    </row>
    <row r="266" spans="1:5" ht="12.75">
      <c r="A266" t="s">
        <v>219</v>
      </c>
      <c r="B266">
        <f t="shared" si="0"/>
        <v>15</v>
      </c>
      <c r="C266">
        <v>11</v>
      </c>
      <c r="D266">
        <v>4</v>
      </c>
      <c r="E266" s="3">
        <v>0</v>
      </c>
    </row>
    <row r="267" spans="1:5" ht="12.75">
      <c r="A267" t="s">
        <v>220</v>
      </c>
      <c r="B267">
        <f t="shared" si="0"/>
        <v>7</v>
      </c>
      <c r="C267">
        <v>6</v>
      </c>
      <c r="D267">
        <v>0</v>
      </c>
      <c r="E267" s="3">
        <v>1</v>
      </c>
    </row>
    <row r="268" spans="1:5" ht="12.75">
      <c r="A268" t="s">
        <v>221</v>
      </c>
      <c r="B268">
        <f t="shared" si="0"/>
        <v>4</v>
      </c>
      <c r="C268">
        <v>2</v>
      </c>
      <c r="D268">
        <v>2</v>
      </c>
      <c r="E268" s="3">
        <v>0</v>
      </c>
    </row>
    <row r="269" spans="1:5" ht="12.75">
      <c r="A269" t="s">
        <v>223</v>
      </c>
      <c r="B269">
        <f t="shared" si="0"/>
        <v>69</v>
      </c>
      <c r="C269">
        <v>36</v>
      </c>
      <c r="D269">
        <v>30</v>
      </c>
      <c r="E269" s="3">
        <v>3</v>
      </c>
    </row>
    <row r="270" spans="1:5" ht="12.75">
      <c r="A270" t="s">
        <v>224</v>
      </c>
      <c r="B270">
        <f t="shared" si="0"/>
        <v>3</v>
      </c>
      <c r="C270">
        <v>3</v>
      </c>
      <c r="D270">
        <v>0</v>
      </c>
      <c r="E270" s="3">
        <v>0</v>
      </c>
    </row>
    <row r="271" spans="1:5" ht="12.75">
      <c r="A271" t="s">
        <v>195</v>
      </c>
      <c r="E271" s="3"/>
    </row>
    <row r="272" spans="1:5" ht="12.75">
      <c r="A272" t="s">
        <v>209</v>
      </c>
      <c r="B272">
        <f>+C272+D272+E272</f>
        <v>59</v>
      </c>
      <c r="C272">
        <v>26</v>
      </c>
      <c r="D272">
        <v>29</v>
      </c>
      <c r="E272" s="3">
        <v>4</v>
      </c>
    </row>
    <row r="273" spans="1:5" ht="12.75">
      <c r="A273" t="s">
        <v>210</v>
      </c>
      <c r="B273">
        <f>+C273+D273+E273</f>
        <v>55</v>
      </c>
      <c r="C273">
        <v>31</v>
      </c>
      <c r="D273">
        <v>24</v>
      </c>
      <c r="E273" s="3">
        <v>0</v>
      </c>
    </row>
    <row r="274" spans="1:5" ht="12.75">
      <c r="A274" s="5" t="s">
        <v>211</v>
      </c>
      <c r="B274" s="5">
        <f>+C274+D274+E274</f>
        <v>4</v>
      </c>
      <c r="C274" s="5">
        <v>3</v>
      </c>
      <c r="D274" s="5">
        <v>1</v>
      </c>
      <c r="E274" s="5">
        <v>0</v>
      </c>
    </row>
    <row r="275" spans="1:5" ht="12.75">
      <c r="A275" s="3"/>
      <c r="B275" s="3"/>
      <c r="C275" s="3"/>
      <c r="D275" s="3"/>
      <c r="E275" s="3"/>
    </row>
    <row r="276" ht="12.75">
      <c r="A276" s="24" t="s">
        <v>511</v>
      </c>
    </row>
    <row r="277" ht="12.75">
      <c r="A277" s="24"/>
    </row>
    <row r="280" ht="15.75">
      <c r="A280" s="10" t="s">
        <v>317</v>
      </c>
    </row>
    <row r="281" spans="1:2" ht="18">
      <c r="A281" s="8"/>
      <c r="B281" s="25">
        <v>1858</v>
      </c>
    </row>
    <row r="282" ht="12.75">
      <c r="B282" s="27"/>
    </row>
    <row r="283" spans="1:2" ht="12.75">
      <c r="A283" t="s">
        <v>36</v>
      </c>
      <c r="B283" s="15">
        <f>+B284+B285+B286</f>
        <v>1686</v>
      </c>
    </row>
    <row r="284" spans="1:2" ht="12.75">
      <c r="A284" t="s">
        <v>231</v>
      </c>
      <c r="B284" s="15">
        <v>435</v>
      </c>
    </row>
    <row r="285" spans="1:2" ht="12.75">
      <c r="A285" t="s">
        <v>232</v>
      </c>
      <c r="B285" s="15">
        <v>1053</v>
      </c>
    </row>
    <row r="286" spans="1:2" ht="12.75">
      <c r="A286" s="5" t="s">
        <v>239</v>
      </c>
      <c r="B286" s="7">
        <v>198</v>
      </c>
    </row>
    <row r="287" spans="1:2" ht="12.75">
      <c r="A287" s="3"/>
      <c r="B287" s="15"/>
    </row>
    <row r="288" ht="12.75">
      <c r="A288" s="24" t="s">
        <v>511</v>
      </c>
    </row>
    <row r="291" ht="12" customHeight="1"/>
    <row r="292" ht="16.5" customHeight="1">
      <c r="A292" s="10" t="s">
        <v>316</v>
      </c>
    </row>
    <row r="293" spans="1:2" ht="18">
      <c r="A293" s="8"/>
      <c r="B293" s="25">
        <v>1858</v>
      </c>
    </row>
    <row r="294" ht="12.75">
      <c r="B294" s="23"/>
    </row>
    <row r="295" spans="1:2" ht="12.75">
      <c r="A295" t="s">
        <v>240</v>
      </c>
      <c r="B295" s="3"/>
    </row>
    <row r="296" spans="1:2" ht="12.75">
      <c r="A296" t="s">
        <v>268</v>
      </c>
      <c r="B296" s="3">
        <v>30</v>
      </c>
    </row>
    <row r="297" spans="1:2" ht="12.75">
      <c r="A297" t="s">
        <v>241</v>
      </c>
      <c r="B297" s="3"/>
    </row>
    <row r="298" spans="1:2" ht="12.75">
      <c r="A298" t="s">
        <v>242</v>
      </c>
      <c r="B298" s="3">
        <v>8</v>
      </c>
    </row>
    <row r="299" spans="1:2" ht="12.75">
      <c r="A299" t="s">
        <v>173</v>
      </c>
      <c r="B299" s="3">
        <v>8</v>
      </c>
    </row>
    <row r="300" spans="1:2" ht="12.75">
      <c r="A300" t="s">
        <v>174</v>
      </c>
      <c r="B300" s="3">
        <v>8</v>
      </c>
    </row>
    <row r="301" spans="1:2" ht="12.75">
      <c r="A301" t="s">
        <v>175</v>
      </c>
      <c r="B301" s="3">
        <v>3</v>
      </c>
    </row>
    <row r="302" spans="1:2" ht="12.75">
      <c r="A302" t="s">
        <v>177</v>
      </c>
      <c r="B302" s="3"/>
    </row>
    <row r="303" spans="1:2" ht="12.75">
      <c r="A303" t="s">
        <v>178</v>
      </c>
      <c r="B303" s="3">
        <v>27</v>
      </c>
    </row>
    <row r="304" spans="1:2" ht="12.75">
      <c r="A304" s="5" t="s">
        <v>243</v>
      </c>
      <c r="B304" s="5">
        <v>3</v>
      </c>
    </row>
    <row r="305" spans="1:2" ht="12.75">
      <c r="A305" s="3"/>
      <c r="B305" s="3"/>
    </row>
    <row r="306" ht="12.75">
      <c r="A306" s="24" t="s">
        <v>511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597"/>
  <sheetViews>
    <sheetView workbookViewId="0" topLeftCell="A1">
      <selection activeCell="A1" sqref="A1"/>
    </sheetView>
  </sheetViews>
  <sheetFormatPr defaultColWidth="11.421875" defaultRowHeight="12.75"/>
  <cols>
    <col min="1" max="1" width="75.8515625" style="0" customWidth="1"/>
    <col min="3" max="3" width="12.140625" style="0" customWidth="1"/>
  </cols>
  <sheetData>
    <row r="4" ht="12.75">
      <c r="C4" s="6"/>
    </row>
    <row r="5" ht="12.75">
      <c r="C5" s="6"/>
    </row>
    <row r="6" spans="1:4" ht="18">
      <c r="A6" s="46" t="s">
        <v>528</v>
      </c>
      <c r="B6" s="46"/>
      <c r="C6" s="47"/>
      <c r="D6" s="3"/>
    </row>
    <row r="7" spans="1:4" ht="18">
      <c r="A7" s="46"/>
      <c r="B7" s="46"/>
      <c r="C7" s="3"/>
      <c r="D7" s="3"/>
    </row>
    <row r="8" spans="1:4" ht="18.75" thickBot="1">
      <c r="A8" s="48" t="s">
        <v>0</v>
      </c>
      <c r="B8" s="48"/>
      <c r="C8" s="47"/>
      <c r="D8" s="3"/>
    </row>
    <row r="9" spans="1:4" ht="12.75" customHeight="1">
      <c r="A9" s="46"/>
      <c r="B9" s="46"/>
      <c r="C9" s="3"/>
      <c r="D9" s="3"/>
    </row>
    <row r="10" spans="1:3" ht="12.75" customHeight="1">
      <c r="A10" s="46"/>
      <c r="B10" s="46"/>
      <c r="C10" s="15"/>
    </row>
    <row r="11" spans="1:3" ht="12.75" customHeight="1">
      <c r="A11" s="46"/>
      <c r="B11" s="46"/>
      <c r="C11" s="15"/>
    </row>
    <row r="12" ht="15.75">
      <c r="A12" s="10" t="s">
        <v>318</v>
      </c>
    </row>
    <row r="13" spans="1:2" ht="18">
      <c r="A13" s="8"/>
      <c r="B13" s="25">
        <v>1859</v>
      </c>
    </row>
    <row r="14" ht="12.75">
      <c r="B14" s="23"/>
    </row>
    <row r="15" spans="1:2" ht="12.75">
      <c r="A15" t="s">
        <v>39</v>
      </c>
      <c r="B15" s="3">
        <v>392</v>
      </c>
    </row>
    <row r="16" spans="1:2" ht="12.75">
      <c r="A16" t="s">
        <v>329</v>
      </c>
      <c r="B16" s="15">
        <v>2029667</v>
      </c>
    </row>
    <row r="17" spans="1:2" ht="12.75">
      <c r="A17" t="s">
        <v>330</v>
      </c>
      <c r="B17" s="15"/>
    </row>
    <row r="18" spans="1:2" ht="12.75">
      <c r="A18" t="s">
        <v>40</v>
      </c>
      <c r="B18" s="15">
        <v>1240656</v>
      </c>
    </row>
    <row r="19" spans="1:2" ht="12.75">
      <c r="A19" s="3" t="s">
        <v>41</v>
      </c>
      <c r="B19" s="15">
        <v>129545</v>
      </c>
    </row>
    <row r="20" spans="1:2" ht="12.75">
      <c r="A20" s="5" t="s">
        <v>42</v>
      </c>
      <c r="B20" s="7">
        <v>659466</v>
      </c>
    </row>
    <row r="21" spans="1:2" ht="12.75">
      <c r="A21" s="3"/>
      <c r="B21" s="3"/>
    </row>
    <row r="22" ht="12.75">
      <c r="A22" s="24" t="s">
        <v>512</v>
      </c>
    </row>
    <row r="23" ht="12.75">
      <c r="A23" s="24"/>
    </row>
    <row r="24" ht="12.75">
      <c r="A24" s="24"/>
    </row>
    <row r="26" ht="19.5" customHeight="1">
      <c r="A26" s="10" t="s">
        <v>341</v>
      </c>
    </row>
    <row r="27" spans="1:4" ht="18" customHeight="1">
      <c r="A27" s="8"/>
      <c r="B27" s="25" t="s">
        <v>6</v>
      </c>
      <c r="C27" s="25" t="s">
        <v>43</v>
      </c>
      <c r="D27" s="25" t="s">
        <v>44</v>
      </c>
    </row>
    <row r="28" spans="1:4" ht="14.25" customHeight="1">
      <c r="A28" s="12"/>
      <c r="D28" s="23"/>
    </row>
    <row r="29" spans="1:4" ht="14.25" customHeight="1">
      <c r="A29" s="13" t="s">
        <v>45</v>
      </c>
      <c r="B29">
        <v>664</v>
      </c>
      <c r="C29">
        <v>392</v>
      </c>
      <c r="D29" s="3">
        <v>272</v>
      </c>
    </row>
    <row r="30" spans="1:4" ht="14.25" customHeight="1">
      <c r="A30" s="13" t="s">
        <v>46</v>
      </c>
      <c r="B30">
        <f>+C30+D30</f>
        <v>329</v>
      </c>
      <c r="C30">
        <v>227</v>
      </c>
      <c r="D30" s="3">
        <v>102</v>
      </c>
    </row>
    <row r="31" spans="1:4" ht="14.25" customHeight="1">
      <c r="A31" s="13" t="s">
        <v>47</v>
      </c>
      <c r="B31">
        <v>1</v>
      </c>
      <c r="C31">
        <v>1</v>
      </c>
      <c r="D31" s="3" t="s">
        <v>53</v>
      </c>
    </row>
    <row r="32" spans="1:4" ht="14.25" customHeight="1">
      <c r="A32" s="13" t="s">
        <v>48</v>
      </c>
      <c r="B32">
        <f>+C32+D32</f>
        <v>251</v>
      </c>
      <c r="C32">
        <v>154</v>
      </c>
      <c r="D32" s="3">
        <v>97</v>
      </c>
    </row>
    <row r="33" spans="1:4" ht="13.5" customHeight="1">
      <c r="A33" s="13" t="s">
        <v>49</v>
      </c>
      <c r="B33">
        <f>+C33+D33</f>
        <v>77</v>
      </c>
      <c r="C33">
        <v>72</v>
      </c>
      <c r="D33" s="3">
        <v>5</v>
      </c>
    </row>
    <row r="34" spans="1:4" ht="13.5" customHeight="1">
      <c r="A34" s="13" t="s">
        <v>50</v>
      </c>
      <c r="B34">
        <f>+C34+D34</f>
        <v>299</v>
      </c>
      <c r="C34">
        <v>156</v>
      </c>
      <c r="D34" s="3">
        <v>143</v>
      </c>
    </row>
    <row r="35" spans="1:4" ht="13.5" customHeight="1">
      <c r="A35" s="13" t="s">
        <v>47</v>
      </c>
      <c r="B35">
        <v>1</v>
      </c>
      <c r="C35">
        <v>1</v>
      </c>
      <c r="D35" s="3" t="s">
        <v>54</v>
      </c>
    </row>
    <row r="36" spans="1:4" ht="13.5" customHeight="1">
      <c r="A36" s="13" t="s">
        <v>48</v>
      </c>
      <c r="B36">
        <f>+C36+D36</f>
        <v>256</v>
      </c>
      <c r="C36">
        <v>152</v>
      </c>
      <c r="D36" s="3">
        <v>104</v>
      </c>
    </row>
    <row r="37" spans="1:4" ht="13.5" customHeight="1">
      <c r="A37" s="13" t="s">
        <v>49</v>
      </c>
      <c r="B37">
        <v>42</v>
      </c>
      <c r="C37">
        <v>3</v>
      </c>
      <c r="D37" s="3">
        <v>39</v>
      </c>
    </row>
    <row r="38" spans="1:4" ht="13.5" customHeight="1">
      <c r="A38" s="51" t="s">
        <v>51</v>
      </c>
      <c r="B38" s="3">
        <v>11</v>
      </c>
      <c r="C38" s="3">
        <v>9</v>
      </c>
      <c r="D38" s="3">
        <v>2</v>
      </c>
    </row>
    <row r="39" spans="1:4" s="14" customFormat="1" ht="13.5" customHeight="1">
      <c r="A39" s="52" t="s">
        <v>52</v>
      </c>
      <c r="B39" s="53">
        <v>25</v>
      </c>
      <c r="C39" s="54" t="s">
        <v>53</v>
      </c>
      <c r="D39" s="53">
        <v>25</v>
      </c>
    </row>
    <row r="40" spans="1:4" ht="13.5" customHeight="1">
      <c r="A40" s="3"/>
      <c r="B40" s="3"/>
      <c r="C40" s="3"/>
      <c r="D40" s="3"/>
    </row>
    <row r="41" ht="13.5" customHeight="1">
      <c r="A41" s="24" t="s">
        <v>512</v>
      </c>
    </row>
    <row r="42" ht="13.5" customHeight="1"/>
    <row r="43" ht="13.5" customHeight="1"/>
    <row r="44" ht="12.75">
      <c r="A44" s="13"/>
    </row>
    <row r="45" ht="15.75">
      <c r="A45" s="10" t="s">
        <v>340</v>
      </c>
    </row>
    <row r="46" spans="1:4" ht="18">
      <c r="A46" s="8"/>
      <c r="B46" s="25" t="s">
        <v>6</v>
      </c>
      <c r="C46" s="25" t="s">
        <v>43</v>
      </c>
      <c r="D46" s="25" t="s">
        <v>44</v>
      </c>
    </row>
    <row r="47" spans="1:4" ht="14.25" customHeight="1">
      <c r="A47" s="10"/>
      <c r="D47" s="23"/>
    </row>
    <row r="48" spans="1:4" ht="12.75" customHeight="1">
      <c r="A48" s="13" t="s">
        <v>55</v>
      </c>
      <c r="B48" s="6">
        <v>29931</v>
      </c>
      <c r="C48" s="6">
        <v>18521</v>
      </c>
      <c r="D48" s="15">
        <v>11410</v>
      </c>
    </row>
    <row r="49" spans="1:5" ht="12.75">
      <c r="A49" s="13" t="s">
        <v>9</v>
      </c>
      <c r="B49" s="6">
        <f>+D49+C49</f>
        <v>17562</v>
      </c>
      <c r="C49" s="6">
        <v>11790</v>
      </c>
      <c r="D49" s="15">
        <v>5772</v>
      </c>
      <c r="E49" s="6"/>
    </row>
    <row r="50" spans="1:4" ht="12.75">
      <c r="A50" s="13" t="s">
        <v>47</v>
      </c>
      <c r="B50" s="6">
        <v>125</v>
      </c>
      <c r="C50" s="6">
        <v>125</v>
      </c>
      <c r="D50" s="15" t="s">
        <v>54</v>
      </c>
    </row>
    <row r="51" spans="1:4" ht="12.75">
      <c r="A51" s="13" t="s">
        <v>48</v>
      </c>
      <c r="B51" s="6">
        <f>+D51+C51</f>
        <v>16140</v>
      </c>
      <c r="C51" s="6">
        <v>10368</v>
      </c>
      <c r="D51" s="15">
        <v>5772</v>
      </c>
    </row>
    <row r="52" spans="1:4" ht="12.75">
      <c r="A52" s="13" t="s">
        <v>49</v>
      </c>
      <c r="B52" s="6">
        <v>1297</v>
      </c>
      <c r="C52" s="6">
        <v>1297</v>
      </c>
      <c r="D52" s="15" t="s">
        <v>54</v>
      </c>
    </row>
    <row r="53" spans="1:4" ht="12.75" customHeight="1">
      <c r="A53" s="51" t="s">
        <v>56</v>
      </c>
      <c r="B53" s="15">
        <f>+D53+C53</f>
        <v>11111</v>
      </c>
      <c r="C53" s="15">
        <v>5473</v>
      </c>
      <c r="D53" s="15">
        <v>5638</v>
      </c>
    </row>
    <row r="54" spans="1:4" ht="12.75">
      <c r="A54" s="51" t="s">
        <v>47</v>
      </c>
      <c r="B54" s="15">
        <v>85</v>
      </c>
      <c r="C54" s="15">
        <v>85</v>
      </c>
      <c r="D54" s="15" t="s">
        <v>54</v>
      </c>
    </row>
    <row r="55" spans="1:4" ht="12.75">
      <c r="A55" s="51" t="s">
        <v>48</v>
      </c>
      <c r="B55" s="15">
        <f>+C55+D55</f>
        <v>10588</v>
      </c>
      <c r="C55" s="15">
        <v>4950</v>
      </c>
      <c r="D55" s="15">
        <v>5638</v>
      </c>
    </row>
    <row r="56" spans="1:4" ht="12.75">
      <c r="A56" s="51" t="s">
        <v>49</v>
      </c>
      <c r="B56" s="15">
        <v>438</v>
      </c>
      <c r="C56" s="15">
        <v>438</v>
      </c>
      <c r="D56" s="15" t="s">
        <v>54</v>
      </c>
    </row>
    <row r="57" spans="1:4" ht="12.75">
      <c r="A57" s="52" t="s">
        <v>51</v>
      </c>
      <c r="B57" s="7">
        <v>1258</v>
      </c>
      <c r="C57" s="7">
        <v>1258</v>
      </c>
      <c r="D57" s="7" t="s">
        <v>54</v>
      </c>
    </row>
    <row r="58" spans="1:4" ht="12.75">
      <c r="A58" s="3"/>
      <c r="B58" s="3"/>
      <c r="C58" s="3"/>
      <c r="D58" s="3"/>
    </row>
    <row r="59" ht="12.75">
      <c r="A59" s="24" t="s">
        <v>512</v>
      </c>
    </row>
    <row r="63" ht="15.75">
      <c r="A63" s="10" t="s">
        <v>331</v>
      </c>
    </row>
    <row r="64" spans="1:2" ht="18">
      <c r="A64" s="8"/>
      <c r="B64" s="25">
        <v>1859</v>
      </c>
    </row>
    <row r="65" ht="12.75">
      <c r="B65" s="23"/>
    </row>
    <row r="66" spans="1:2" ht="12.75">
      <c r="A66" t="s">
        <v>373</v>
      </c>
      <c r="B66" s="15">
        <v>2</v>
      </c>
    </row>
    <row r="67" spans="1:2" ht="12.75">
      <c r="A67" t="s">
        <v>57</v>
      </c>
      <c r="B67" s="15">
        <v>31</v>
      </c>
    </row>
    <row r="68" spans="1:2" ht="12.75">
      <c r="A68" s="3" t="s">
        <v>34</v>
      </c>
      <c r="B68" s="15">
        <v>16</v>
      </c>
    </row>
    <row r="69" spans="1:2" ht="12.75">
      <c r="A69" s="3" t="s">
        <v>58</v>
      </c>
      <c r="B69" s="15">
        <v>4322</v>
      </c>
    </row>
    <row r="70" spans="1:2" ht="12.75">
      <c r="A70" s="3" t="s">
        <v>59</v>
      </c>
      <c r="B70" s="15">
        <v>2768</v>
      </c>
    </row>
    <row r="71" spans="1:2" ht="12.75">
      <c r="A71" s="3" t="s">
        <v>61</v>
      </c>
      <c r="B71" s="15">
        <v>1177</v>
      </c>
    </row>
    <row r="72" spans="1:2" ht="12.75">
      <c r="A72" s="5" t="s">
        <v>60</v>
      </c>
      <c r="B72" s="7">
        <v>377</v>
      </c>
    </row>
    <row r="73" spans="1:2" ht="12.75">
      <c r="A73" s="3"/>
      <c r="B73" s="3"/>
    </row>
    <row r="74" ht="12.75">
      <c r="A74" s="24" t="s">
        <v>512</v>
      </c>
    </row>
    <row r="78" ht="15.75">
      <c r="A78" s="10" t="s">
        <v>332</v>
      </c>
    </row>
    <row r="79" spans="1:2" ht="18">
      <c r="A79" s="8"/>
      <c r="B79" s="25">
        <v>1859</v>
      </c>
    </row>
    <row r="80" ht="12.75">
      <c r="B80" s="23"/>
    </row>
    <row r="81" spans="1:2" ht="12.75">
      <c r="A81" t="s">
        <v>62</v>
      </c>
      <c r="B81" s="3"/>
    </row>
    <row r="82" spans="1:2" ht="12.75">
      <c r="A82" t="s">
        <v>37</v>
      </c>
      <c r="B82" s="15">
        <v>1</v>
      </c>
    </row>
    <row r="83" spans="1:2" ht="12.75">
      <c r="A83" t="s">
        <v>63</v>
      </c>
      <c r="B83" s="15">
        <v>10</v>
      </c>
    </row>
    <row r="84" spans="1:2" ht="12.75">
      <c r="A84" t="s">
        <v>64</v>
      </c>
      <c r="B84" s="15">
        <v>3</v>
      </c>
    </row>
    <row r="85" spans="1:2" ht="12.75">
      <c r="A85" t="s">
        <v>9</v>
      </c>
      <c r="B85" s="15">
        <v>80</v>
      </c>
    </row>
    <row r="86" spans="1:2" ht="12.75">
      <c r="A86" t="s">
        <v>65</v>
      </c>
      <c r="B86" s="15"/>
    </row>
    <row r="87" spans="1:2" ht="12.75">
      <c r="A87" t="s">
        <v>37</v>
      </c>
      <c r="B87" s="15">
        <v>1</v>
      </c>
    </row>
    <row r="88" spans="1:2" ht="12.75">
      <c r="A88" t="s">
        <v>63</v>
      </c>
      <c r="B88" s="15">
        <v>19</v>
      </c>
    </row>
    <row r="89" spans="1:2" ht="12.75">
      <c r="A89" t="s">
        <v>64</v>
      </c>
      <c r="B89" s="15">
        <v>6</v>
      </c>
    </row>
    <row r="90" spans="1:2" ht="12.75">
      <c r="A90" t="s">
        <v>9</v>
      </c>
      <c r="B90" s="15">
        <v>70</v>
      </c>
    </row>
    <row r="91" spans="1:2" ht="12.75">
      <c r="A91" t="s">
        <v>66</v>
      </c>
      <c r="B91" s="15"/>
    </row>
    <row r="92" spans="1:2" ht="12.75">
      <c r="A92" t="s">
        <v>37</v>
      </c>
      <c r="B92" s="15">
        <v>1</v>
      </c>
    </row>
    <row r="93" spans="1:2" ht="12.75">
      <c r="A93" t="s">
        <v>63</v>
      </c>
      <c r="B93" s="15">
        <v>7</v>
      </c>
    </row>
    <row r="94" spans="1:2" ht="12.75">
      <c r="A94" t="s">
        <v>64</v>
      </c>
      <c r="B94" s="15">
        <v>2</v>
      </c>
    </row>
    <row r="95" spans="1:2" ht="12.75">
      <c r="A95" t="s">
        <v>9</v>
      </c>
      <c r="B95" s="15">
        <v>42</v>
      </c>
    </row>
    <row r="96" spans="1:2" ht="12.75">
      <c r="A96" t="s">
        <v>67</v>
      </c>
      <c r="B96" s="15"/>
    </row>
    <row r="97" spans="1:2" ht="12.75">
      <c r="A97" t="s">
        <v>37</v>
      </c>
      <c r="B97" s="15">
        <v>1</v>
      </c>
    </row>
    <row r="98" spans="1:2" ht="12.75">
      <c r="A98" t="s">
        <v>63</v>
      </c>
      <c r="B98" s="15">
        <v>13</v>
      </c>
    </row>
    <row r="99" spans="1:2" ht="12.75">
      <c r="A99" t="s">
        <v>64</v>
      </c>
      <c r="B99" s="15">
        <v>4</v>
      </c>
    </row>
    <row r="100" spans="1:2" ht="12.75">
      <c r="A100" t="s">
        <v>9</v>
      </c>
      <c r="B100" s="15">
        <v>440</v>
      </c>
    </row>
    <row r="101" spans="1:2" ht="12.75">
      <c r="A101" t="s">
        <v>68</v>
      </c>
      <c r="B101" s="15"/>
    </row>
    <row r="102" spans="1:2" ht="12.75">
      <c r="A102" t="s">
        <v>37</v>
      </c>
      <c r="B102" s="15">
        <v>1</v>
      </c>
    </row>
    <row r="103" spans="1:2" ht="12.75">
      <c r="A103" t="s">
        <v>63</v>
      </c>
      <c r="B103" s="15">
        <v>14</v>
      </c>
    </row>
    <row r="104" spans="1:2" ht="12.75">
      <c r="A104" t="s">
        <v>64</v>
      </c>
      <c r="B104" s="15">
        <v>4</v>
      </c>
    </row>
    <row r="105" spans="1:2" ht="12.75">
      <c r="A105" t="s">
        <v>9</v>
      </c>
      <c r="B105" s="15">
        <v>1360</v>
      </c>
    </row>
    <row r="106" spans="1:2" ht="12.75">
      <c r="A106" s="3" t="s">
        <v>69</v>
      </c>
      <c r="B106" s="15"/>
    </row>
    <row r="107" spans="1:2" ht="12.75">
      <c r="A107" s="3" t="s">
        <v>37</v>
      </c>
      <c r="B107" s="15">
        <v>1</v>
      </c>
    </row>
    <row r="108" spans="1:2" ht="12.75">
      <c r="A108" s="3" t="s">
        <v>63</v>
      </c>
      <c r="B108" s="15">
        <v>7</v>
      </c>
    </row>
    <row r="109" spans="1:2" ht="12.75">
      <c r="A109" s="3" t="s">
        <v>64</v>
      </c>
      <c r="B109" s="15">
        <v>2</v>
      </c>
    </row>
    <row r="110" spans="1:2" ht="12.75">
      <c r="A110" s="5" t="s">
        <v>9</v>
      </c>
      <c r="B110" s="7">
        <v>125</v>
      </c>
    </row>
    <row r="111" spans="1:2" ht="12.75">
      <c r="A111" s="3"/>
      <c r="B111" s="15"/>
    </row>
    <row r="112" ht="12.75">
      <c r="A112" s="24" t="s">
        <v>512</v>
      </c>
    </row>
    <row r="116" ht="15.75">
      <c r="A116" s="10" t="s">
        <v>313</v>
      </c>
    </row>
    <row r="117" spans="1:2" ht="18">
      <c r="A117" s="8"/>
      <c r="B117" s="25">
        <v>1859</v>
      </c>
    </row>
    <row r="118" ht="12.75">
      <c r="B118" s="23"/>
    </row>
    <row r="119" spans="1:2" ht="12.75">
      <c r="A119" t="s">
        <v>70</v>
      </c>
      <c r="B119" s="3"/>
    </row>
    <row r="120" spans="1:2" ht="12.75">
      <c r="A120" t="s">
        <v>37</v>
      </c>
      <c r="B120" s="3">
        <v>1</v>
      </c>
    </row>
    <row r="121" spans="1:2" ht="12.75">
      <c r="A121" t="s">
        <v>33</v>
      </c>
      <c r="B121" s="3">
        <v>3</v>
      </c>
    </row>
    <row r="122" spans="1:2" ht="12.75">
      <c r="A122" t="s">
        <v>9</v>
      </c>
      <c r="B122" s="3">
        <v>9</v>
      </c>
    </row>
    <row r="123" spans="1:2" ht="12.75">
      <c r="A123" t="s">
        <v>71</v>
      </c>
      <c r="B123" s="3"/>
    </row>
    <row r="124" spans="1:2" ht="12.75">
      <c r="A124" t="s">
        <v>37</v>
      </c>
      <c r="B124" s="3">
        <v>1</v>
      </c>
    </row>
    <row r="125" spans="1:2" ht="12.75">
      <c r="A125" t="s">
        <v>33</v>
      </c>
      <c r="B125" s="3">
        <v>4</v>
      </c>
    </row>
    <row r="126" spans="1:2" ht="12.75">
      <c r="A126" s="3" t="s">
        <v>9</v>
      </c>
      <c r="B126" s="3">
        <v>35</v>
      </c>
    </row>
    <row r="127" spans="1:2" ht="12.75">
      <c r="A127" s="3" t="s">
        <v>72</v>
      </c>
      <c r="B127" s="3"/>
    </row>
    <row r="128" spans="1:2" ht="12.75">
      <c r="A128" s="3" t="s">
        <v>37</v>
      </c>
      <c r="B128" s="3">
        <v>1</v>
      </c>
    </row>
    <row r="129" spans="1:2" ht="12.75">
      <c r="A129" s="3" t="s">
        <v>33</v>
      </c>
      <c r="B129" s="3">
        <v>9</v>
      </c>
    </row>
    <row r="130" spans="1:2" ht="12.75">
      <c r="A130" s="5" t="s">
        <v>9</v>
      </c>
      <c r="B130" s="5">
        <v>579</v>
      </c>
    </row>
    <row r="131" spans="1:2" ht="12.75">
      <c r="A131" s="3"/>
      <c r="B131" s="3"/>
    </row>
    <row r="132" ht="12.75">
      <c r="A132" s="24" t="s">
        <v>512</v>
      </c>
    </row>
    <row r="136" ht="15.75">
      <c r="A136" s="10" t="s">
        <v>314</v>
      </c>
    </row>
    <row r="137" spans="1:2" ht="18">
      <c r="A137" s="8"/>
      <c r="B137" s="25">
        <v>1859</v>
      </c>
    </row>
    <row r="138" ht="12.75">
      <c r="B138" s="23"/>
    </row>
    <row r="139" spans="1:2" ht="12.75">
      <c r="A139" t="s">
        <v>73</v>
      </c>
      <c r="B139" s="3"/>
    </row>
    <row r="140" spans="1:2" ht="12.75">
      <c r="A140" t="s">
        <v>37</v>
      </c>
      <c r="B140" s="3">
        <v>1</v>
      </c>
    </row>
    <row r="141" spans="1:2" ht="12.75">
      <c r="A141" t="s">
        <v>33</v>
      </c>
      <c r="B141" s="3">
        <v>8</v>
      </c>
    </row>
    <row r="142" spans="1:2" ht="12.75">
      <c r="A142" t="s">
        <v>9</v>
      </c>
      <c r="B142" s="3">
        <v>27</v>
      </c>
    </row>
    <row r="143" spans="1:2" ht="12.75">
      <c r="A143" t="s">
        <v>74</v>
      </c>
      <c r="B143" s="3"/>
    </row>
    <row r="144" spans="1:2" ht="12.75">
      <c r="A144" t="s">
        <v>37</v>
      </c>
      <c r="B144" s="3">
        <v>1</v>
      </c>
    </row>
    <row r="145" spans="1:2" ht="12.75">
      <c r="A145" t="s">
        <v>33</v>
      </c>
      <c r="B145" s="3">
        <v>14</v>
      </c>
    </row>
    <row r="146" spans="1:2" ht="12.75">
      <c r="A146" t="s">
        <v>9</v>
      </c>
      <c r="B146" s="3">
        <v>151</v>
      </c>
    </row>
    <row r="147" spans="1:2" ht="12.75">
      <c r="A147" t="s">
        <v>75</v>
      </c>
      <c r="B147" s="3"/>
    </row>
    <row r="148" spans="1:2" ht="12.75">
      <c r="A148" t="s">
        <v>37</v>
      </c>
      <c r="B148" s="3">
        <v>1</v>
      </c>
    </row>
    <row r="149" spans="1:2" ht="12.75">
      <c r="A149" t="s">
        <v>33</v>
      </c>
      <c r="B149" s="3">
        <v>12</v>
      </c>
    </row>
    <row r="150" spans="1:2" ht="12.75">
      <c r="A150" t="s">
        <v>9</v>
      </c>
      <c r="B150" s="3">
        <v>38</v>
      </c>
    </row>
    <row r="151" spans="1:2" ht="12.75">
      <c r="A151" t="s">
        <v>379</v>
      </c>
      <c r="B151" s="3"/>
    </row>
    <row r="152" spans="1:2" ht="12.75">
      <c r="A152" t="s">
        <v>37</v>
      </c>
      <c r="B152" s="3">
        <v>1</v>
      </c>
    </row>
    <row r="153" spans="1:2" ht="12.75">
      <c r="A153" t="s">
        <v>33</v>
      </c>
      <c r="B153" s="3">
        <v>38</v>
      </c>
    </row>
    <row r="154" spans="1:2" ht="12.75">
      <c r="A154" t="s">
        <v>9</v>
      </c>
      <c r="B154" s="3">
        <v>560</v>
      </c>
    </row>
    <row r="155" spans="1:2" ht="12.75">
      <c r="A155" t="s">
        <v>76</v>
      </c>
      <c r="B155" s="3"/>
    </row>
    <row r="156" spans="1:2" ht="12.75">
      <c r="A156" t="s">
        <v>37</v>
      </c>
      <c r="B156" s="3">
        <v>1</v>
      </c>
    </row>
    <row r="157" spans="1:2" ht="12.75">
      <c r="A157" t="s">
        <v>33</v>
      </c>
      <c r="B157" s="3">
        <v>34</v>
      </c>
    </row>
    <row r="158" spans="1:2" ht="12.75">
      <c r="A158" t="s">
        <v>9</v>
      </c>
      <c r="B158" s="3">
        <v>935</v>
      </c>
    </row>
    <row r="159" spans="1:2" ht="12.75">
      <c r="A159" t="s">
        <v>77</v>
      </c>
      <c r="B159" s="3"/>
    </row>
    <row r="160" spans="1:2" ht="12.75">
      <c r="A160" t="s">
        <v>37</v>
      </c>
      <c r="B160" s="3">
        <v>1</v>
      </c>
    </row>
    <row r="161" spans="1:2" ht="12.75">
      <c r="A161" t="s">
        <v>33</v>
      </c>
      <c r="B161" s="3">
        <v>2</v>
      </c>
    </row>
    <row r="162" spans="1:2" ht="12.75">
      <c r="A162" t="s">
        <v>9</v>
      </c>
      <c r="B162" s="3">
        <v>30</v>
      </c>
    </row>
    <row r="163" spans="1:2" ht="12.75">
      <c r="A163" s="3" t="s">
        <v>78</v>
      </c>
      <c r="B163" s="3"/>
    </row>
    <row r="164" spans="1:2" ht="12.75">
      <c r="A164" s="3" t="s">
        <v>37</v>
      </c>
      <c r="B164" s="3">
        <v>1</v>
      </c>
    </row>
    <row r="165" spans="1:2" ht="12.75">
      <c r="A165" s="3" t="s">
        <v>33</v>
      </c>
      <c r="B165" s="3">
        <v>6</v>
      </c>
    </row>
    <row r="166" spans="1:2" ht="12.75">
      <c r="A166" s="5" t="s">
        <v>9</v>
      </c>
      <c r="B166" s="5">
        <v>126</v>
      </c>
    </row>
    <row r="167" spans="1:2" ht="12.75">
      <c r="A167" s="3"/>
      <c r="B167" s="3"/>
    </row>
    <row r="168" ht="12.75">
      <c r="A168" s="42" t="s">
        <v>79</v>
      </c>
    </row>
    <row r="169" ht="12.75">
      <c r="A169" s="42"/>
    </row>
    <row r="170" ht="12.75">
      <c r="A170" s="24" t="s">
        <v>512</v>
      </c>
    </row>
    <row r="174" ht="18.75" customHeight="1">
      <c r="A174" s="10" t="s">
        <v>333</v>
      </c>
    </row>
    <row r="175" spans="1:2" ht="18">
      <c r="A175" s="8"/>
      <c r="B175" s="25">
        <v>1859</v>
      </c>
    </row>
    <row r="176" ht="12.75">
      <c r="B176" s="27"/>
    </row>
    <row r="177" spans="1:2" ht="12.75">
      <c r="A177" t="s">
        <v>6</v>
      </c>
      <c r="B177" s="15">
        <f>+B179+B185+B187</f>
        <v>3654</v>
      </c>
    </row>
    <row r="178" spans="1:2" ht="12.75">
      <c r="A178" t="s">
        <v>163</v>
      </c>
      <c r="B178" s="15"/>
    </row>
    <row r="179" spans="1:2" ht="12.75">
      <c r="A179" t="s">
        <v>165</v>
      </c>
      <c r="B179" s="15">
        <f>+B180+B181+B182</f>
        <v>1830</v>
      </c>
    </row>
    <row r="180" spans="1:2" ht="12.75">
      <c r="A180" t="s">
        <v>166</v>
      </c>
      <c r="B180" s="15">
        <v>758</v>
      </c>
    </row>
    <row r="181" spans="1:2" ht="12.75">
      <c r="A181" t="s">
        <v>167</v>
      </c>
      <c r="B181" s="15">
        <v>747</v>
      </c>
    </row>
    <row r="182" spans="1:2" ht="12.75">
      <c r="A182" t="s">
        <v>168</v>
      </c>
      <c r="B182" s="15">
        <v>325</v>
      </c>
    </row>
    <row r="183" spans="1:2" ht="12.75">
      <c r="A183" t="s">
        <v>164</v>
      </c>
      <c r="B183" s="15">
        <f>+B185+B187</f>
        <v>1824</v>
      </c>
    </row>
    <row r="184" spans="1:2" ht="12.75">
      <c r="A184" s="3" t="s">
        <v>165</v>
      </c>
      <c r="B184" s="15"/>
    </row>
    <row r="185" spans="1:2" ht="12.75">
      <c r="A185" s="3" t="s">
        <v>166</v>
      </c>
      <c r="B185" s="15">
        <v>1509</v>
      </c>
    </row>
    <row r="186" spans="1:2" ht="12.75">
      <c r="A186" s="3" t="s">
        <v>169</v>
      </c>
      <c r="B186" s="15"/>
    </row>
    <row r="187" spans="1:2" ht="12.75">
      <c r="A187" s="5" t="s">
        <v>166</v>
      </c>
      <c r="B187" s="7">
        <v>315</v>
      </c>
    </row>
    <row r="188" spans="1:2" ht="12.75">
      <c r="A188" s="3"/>
      <c r="B188" s="15"/>
    </row>
    <row r="189" ht="12.75">
      <c r="A189" s="24" t="s">
        <v>512</v>
      </c>
    </row>
    <row r="193" ht="15.75">
      <c r="A193" s="10" t="s">
        <v>339</v>
      </c>
    </row>
    <row r="194" spans="1:4" ht="26.25">
      <c r="A194" s="8"/>
      <c r="B194" s="16" t="s">
        <v>6</v>
      </c>
      <c r="C194" s="17" t="s">
        <v>182</v>
      </c>
      <c r="D194" s="17" t="s">
        <v>183</v>
      </c>
    </row>
    <row r="195" ht="12.75">
      <c r="D195" s="23"/>
    </row>
    <row r="196" spans="1:4" ht="12.75">
      <c r="A196" t="s">
        <v>32</v>
      </c>
      <c r="D196" s="3"/>
    </row>
    <row r="197" spans="1:4" ht="12.75">
      <c r="A197" t="s">
        <v>170</v>
      </c>
      <c r="B197" s="6">
        <f>+C197+D197</f>
        <v>5536</v>
      </c>
      <c r="C197" s="6">
        <v>2475</v>
      </c>
      <c r="D197" s="15">
        <v>3061</v>
      </c>
    </row>
    <row r="198" spans="1:4" ht="12.75">
      <c r="A198" t="s">
        <v>171</v>
      </c>
      <c r="B198" s="6"/>
      <c r="C198" s="6"/>
      <c r="D198" s="15"/>
    </row>
    <row r="199" spans="1:4" ht="12.75">
      <c r="A199" t="s">
        <v>172</v>
      </c>
      <c r="B199" s="6">
        <f>+C199+D199</f>
        <v>394</v>
      </c>
      <c r="C199" s="6">
        <v>175</v>
      </c>
      <c r="D199" s="15">
        <v>219</v>
      </c>
    </row>
    <row r="200" spans="1:4" ht="12.75">
      <c r="A200" t="s">
        <v>173</v>
      </c>
      <c r="B200" s="6">
        <f>+C200+D200</f>
        <v>581</v>
      </c>
      <c r="C200" s="6">
        <v>235</v>
      </c>
      <c r="D200" s="15">
        <v>346</v>
      </c>
    </row>
    <row r="201" spans="1:4" ht="12.75">
      <c r="A201" t="s">
        <v>174</v>
      </c>
      <c r="B201" s="6">
        <f>+C201+D201</f>
        <v>1117</v>
      </c>
      <c r="C201" s="6">
        <v>393</v>
      </c>
      <c r="D201" s="15">
        <v>724</v>
      </c>
    </row>
    <row r="202" spans="1:4" ht="12.75">
      <c r="A202" t="s">
        <v>175</v>
      </c>
      <c r="B202" s="6">
        <f>+C202+D202</f>
        <v>1975</v>
      </c>
      <c r="C202" s="6">
        <v>633</v>
      </c>
      <c r="D202" s="15">
        <v>1342</v>
      </c>
    </row>
    <row r="203" spans="1:4" ht="12.75">
      <c r="A203" t="s">
        <v>176</v>
      </c>
      <c r="B203" s="6">
        <f>+C203+D203</f>
        <v>159</v>
      </c>
      <c r="C203" s="6">
        <v>78</v>
      </c>
      <c r="D203" s="15">
        <v>81</v>
      </c>
    </row>
    <row r="204" spans="1:4" ht="12.75">
      <c r="A204" t="s">
        <v>177</v>
      </c>
      <c r="B204" s="6"/>
      <c r="C204" s="6"/>
      <c r="D204" s="15"/>
    </row>
    <row r="205" spans="1:4" ht="12.75">
      <c r="A205" t="s">
        <v>178</v>
      </c>
      <c r="B205" s="6">
        <f>+C205+D205</f>
        <v>4067</v>
      </c>
      <c r="C205" s="6">
        <v>1436</v>
      </c>
      <c r="D205" s="15">
        <v>2631</v>
      </c>
    </row>
    <row r="206" spans="1:4" ht="12.75">
      <c r="A206" t="s">
        <v>179</v>
      </c>
      <c r="B206" s="6">
        <f>+C206+D206</f>
        <v>159</v>
      </c>
      <c r="C206" s="6">
        <v>78</v>
      </c>
      <c r="D206" s="15">
        <v>81</v>
      </c>
    </row>
    <row r="207" spans="1:4" ht="12.75">
      <c r="A207" t="s">
        <v>180</v>
      </c>
      <c r="B207" s="6">
        <f>+C207+D207</f>
        <v>1310</v>
      </c>
      <c r="C207" s="6">
        <v>961</v>
      </c>
      <c r="D207" s="15">
        <v>349</v>
      </c>
    </row>
    <row r="208" spans="1:4" ht="12.75">
      <c r="A208" t="s">
        <v>181</v>
      </c>
      <c r="B208" s="6"/>
      <c r="C208" s="6"/>
      <c r="D208" s="15"/>
    </row>
    <row r="209" spans="1:4" ht="12.75">
      <c r="A209" t="s">
        <v>170</v>
      </c>
      <c r="B209" s="6">
        <f>+C209</f>
        <v>2867</v>
      </c>
      <c r="C209" s="6">
        <v>2867</v>
      </c>
      <c r="D209" s="15" t="s">
        <v>54</v>
      </c>
    </row>
    <row r="210" spans="1:4" ht="12.75">
      <c r="A210" t="s">
        <v>171</v>
      </c>
      <c r="B210" s="6"/>
      <c r="C210" s="6"/>
      <c r="D210" s="15"/>
    </row>
    <row r="211" spans="1:4" ht="12.75">
      <c r="A211" t="s">
        <v>172</v>
      </c>
      <c r="B211" s="6">
        <f>+C211</f>
        <v>311</v>
      </c>
      <c r="C211" s="6">
        <v>311</v>
      </c>
      <c r="D211" s="15" t="s">
        <v>54</v>
      </c>
    </row>
    <row r="212" spans="1:4" ht="12.75">
      <c r="A212" t="s">
        <v>173</v>
      </c>
      <c r="B212" s="6">
        <f>+C212</f>
        <v>355</v>
      </c>
      <c r="C212" s="6">
        <v>355</v>
      </c>
      <c r="D212" s="15" t="s">
        <v>54</v>
      </c>
    </row>
    <row r="213" spans="1:4" ht="12.75">
      <c r="A213" t="s">
        <v>174</v>
      </c>
      <c r="B213" s="6">
        <f>+C213</f>
        <v>641</v>
      </c>
      <c r="C213" s="6">
        <v>641</v>
      </c>
      <c r="D213" s="15" t="s">
        <v>54</v>
      </c>
    </row>
    <row r="214" spans="1:4" ht="12.75">
      <c r="A214" t="s">
        <v>175</v>
      </c>
      <c r="B214" s="6">
        <f>+C214</f>
        <v>837</v>
      </c>
      <c r="C214" s="6">
        <v>837</v>
      </c>
      <c r="D214" s="15" t="s">
        <v>54</v>
      </c>
    </row>
    <row r="215" spans="1:4" ht="12.75">
      <c r="A215" t="s">
        <v>176</v>
      </c>
      <c r="B215" s="6">
        <f>+C215</f>
        <v>58</v>
      </c>
      <c r="C215" s="6">
        <v>58</v>
      </c>
      <c r="D215" s="15" t="s">
        <v>54</v>
      </c>
    </row>
    <row r="216" spans="1:4" ht="12.75">
      <c r="A216" t="s">
        <v>177</v>
      </c>
      <c r="B216" s="6"/>
      <c r="C216" s="6"/>
      <c r="D216" s="15"/>
    </row>
    <row r="217" spans="1:4" ht="12.75">
      <c r="A217" t="s">
        <v>178</v>
      </c>
      <c r="B217" s="6">
        <f>+C217</f>
        <v>2144</v>
      </c>
      <c r="C217" s="6">
        <v>2144</v>
      </c>
      <c r="D217" s="15" t="s">
        <v>54</v>
      </c>
    </row>
    <row r="218" spans="1:4" ht="12.75">
      <c r="A218" t="s">
        <v>179</v>
      </c>
      <c r="B218" s="6">
        <f>+C218</f>
        <v>58</v>
      </c>
      <c r="C218" s="6">
        <v>58</v>
      </c>
      <c r="D218" s="15" t="s">
        <v>54</v>
      </c>
    </row>
    <row r="219" spans="1:4" ht="12.75">
      <c r="A219" t="s">
        <v>180</v>
      </c>
      <c r="B219" s="6">
        <f>+C219</f>
        <v>665</v>
      </c>
      <c r="C219" s="6">
        <v>665</v>
      </c>
      <c r="D219" s="15" t="s">
        <v>54</v>
      </c>
    </row>
    <row r="220" spans="1:4" ht="12.75">
      <c r="A220" t="s">
        <v>184</v>
      </c>
      <c r="B220" s="6"/>
      <c r="C220" s="6"/>
      <c r="D220" s="15"/>
    </row>
    <row r="221" spans="1:4" ht="12.75">
      <c r="A221" t="s">
        <v>170</v>
      </c>
      <c r="B221" s="6">
        <f>+C221</f>
        <v>727</v>
      </c>
      <c r="C221" s="6">
        <v>727</v>
      </c>
      <c r="D221" s="15" t="s">
        <v>54</v>
      </c>
    </row>
    <row r="222" spans="1:4" ht="12.75">
      <c r="A222" t="s">
        <v>171</v>
      </c>
      <c r="B222" s="6"/>
      <c r="C222" s="6"/>
      <c r="D222" s="15"/>
    </row>
    <row r="223" spans="1:4" ht="12.75">
      <c r="A223" t="s">
        <v>172</v>
      </c>
      <c r="B223" s="6">
        <f>+C223</f>
        <v>46</v>
      </c>
      <c r="C223" s="6">
        <v>46</v>
      </c>
      <c r="D223" s="15" t="s">
        <v>54</v>
      </c>
    </row>
    <row r="224" spans="1:4" ht="12.75">
      <c r="A224" t="s">
        <v>173</v>
      </c>
      <c r="B224" s="6">
        <f>+C224</f>
        <v>65</v>
      </c>
      <c r="C224" s="6">
        <v>65</v>
      </c>
      <c r="D224" s="15" t="s">
        <v>54</v>
      </c>
    </row>
    <row r="225" spans="1:4" ht="12.75">
      <c r="A225" t="s">
        <v>174</v>
      </c>
      <c r="B225" s="6">
        <f>+C225</f>
        <v>144</v>
      </c>
      <c r="C225" s="6">
        <v>144</v>
      </c>
      <c r="D225" s="15" t="s">
        <v>54</v>
      </c>
    </row>
    <row r="226" spans="1:4" ht="12.75">
      <c r="A226" t="s">
        <v>175</v>
      </c>
      <c r="B226" s="6">
        <f>+C226</f>
        <v>146</v>
      </c>
      <c r="C226" s="6">
        <v>146</v>
      </c>
      <c r="D226" s="15" t="s">
        <v>54</v>
      </c>
    </row>
    <row r="227" spans="1:4" ht="12.75">
      <c r="A227" t="s">
        <v>176</v>
      </c>
      <c r="B227" s="6">
        <f>+C227</f>
        <v>39</v>
      </c>
      <c r="C227" s="6">
        <v>39</v>
      </c>
      <c r="D227" s="15" t="s">
        <v>54</v>
      </c>
    </row>
    <row r="228" spans="1:4" ht="12.75">
      <c r="A228" t="s">
        <v>177</v>
      </c>
      <c r="B228" s="6"/>
      <c r="C228" s="6"/>
      <c r="D228" s="15"/>
    </row>
    <row r="229" spans="1:4" ht="12.75">
      <c r="A229" t="s">
        <v>178</v>
      </c>
      <c r="B229" s="6">
        <f>+C229</f>
        <v>401</v>
      </c>
      <c r="C229" s="6">
        <v>401</v>
      </c>
      <c r="D229" s="15" t="s">
        <v>54</v>
      </c>
    </row>
    <row r="230" spans="1:4" ht="12.75">
      <c r="A230" s="3" t="s">
        <v>179</v>
      </c>
      <c r="B230" s="15">
        <f>+C230</f>
        <v>39</v>
      </c>
      <c r="C230" s="15">
        <v>39</v>
      </c>
      <c r="D230" s="15" t="s">
        <v>54</v>
      </c>
    </row>
    <row r="231" spans="1:4" ht="12.75">
      <c r="A231" s="5" t="s">
        <v>180</v>
      </c>
      <c r="B231" s="7">
        <f>+C231</f>
        <v>287</v>
      </c>
      <c r="C231" s="7">
        <v>287</v>
      </c>
      <c r="D231" s="7" t="s">
        <v>54</v>
      </c>
    </row>
    <row r="232" spans="1:4" ht="12.75">
      <c r="A232" s="3"/>
      <c r="B232" s="15"/>
      <c r="C232" s="15"/>
      <c r="D232" s="15"/>
    </row>
    <row r="233" ht="12.75">
      <c r="A233" s="24" t="s">
        <v>512</v>
      </c>
    </row>
    <row r="237" ht="15.75">
      <c r="A237" s="10" t="s">
        <v>338</v>
      </c>
    </row>
    <row r="238" spans="1:3" ht="26.25">
      <c r="A238" s="8"/>
      <c r="B238" s="19" t="s">
        <v>185</v>
      </c>
      <c r="C238" s="18" t="s">
        <v>186</v>
      </c>
    </row>
    <row r="239" ht="12.75">
      <c r="C239" s="23"/>
    </row>
    <row r="240" spans="1:3" ht="12.75">
      <c r="A240" t="s">
        <v>190</v>
      </c>
      <c r="C240" s="3"/>
    </row>
    <row r="241" spans="1:3" ht="12.75">
      <c r="A241" t="s">
        <v>188</v>
      </c>
      <c r="B241">
        <f>+B242+B243+B244</f>
        <v>201</v>
      </c>
      <c r="C241" s="15" t="s">
        <v>54</v>
      </c>
    </row>
    <row r="242" spans="1:3" ht="12.75">
      <c r="A242" t="s">
        <v>172</v>
      </c>
      <c r="B242">
        <v>64</v>
      </c>
      <c r="C242" s="15" t="s">
        <v>54</v>
      </c>
    </row>
    <row r="243" spans="1:3" ht="12.75">
      <c r="A243" t="s">
        <v>116</v>
      </c>
      <c r="B243">
        <v>107</v>
      </c>
      <c r="C243" s="15" t="s">
        <v>54</v>
      </c>
    </row>
    <row r="244" spans="1:3" ht="12.75">
      <c r="A244" t="s">
        <v>189</v>
      </c>
      <c r="B244">
        <v>30</v>
      </c>
      <c r="C244" s="15" t="s">
        <v>54</v>
      </c>
    </row>
    <row r="245" spans="1:3" ht="12.75">
      <c r="A245" t="s">
        <v>7</v>
      </c>
      <c r="C245" s="3"/>
    </row>
    <row r="246" spans="1:3" ht="12.75">
      <c r="A246" t="s">
        <v>188</v>
      </c>
      <c r="B246" s="20" t="s">
        <v>191</v>
      </c>
      <c r="C246" s="3">
        <f>+C248</f>
        <v>2</v>
      </c>
    </row>
    <row r="247" spans="1:3" ht="12.75">
      <c r="A247" t="s">
        <v>172</v>
      </c>
      <c r="B247" s="20" t="s">
        <v>191</v>
      </c>
      <c r="C247" s="28" t="s">
        <v>191</v>
      </c>
    </row>
    <row r="248" spans="1:3" ht="12.75">
      <c r="A248" s="3" t="s">
        <v>116</v>
      </c>
      <c r="B248" s="28" t="s">
        <v>191</v>
      </c>
      <c r="C248" s="3">
        <v>2</v>
      </c>
    </row>
    <row r="249" spans="1:3" ht="12.75">
      <c r="A249" s="5" t="s">
        <v>189</v>
      </c>
      <c r="B249" s="50" t="s">
        <v>191</v>
      </c>
      <c r="C249" s="50" t="s">
        <v>191</v>
      </c>
    </row>
    <row r="250" spans="1:3" ht="12.75">
      <c r="A250" s="3"/>
      <c r="B250" s="3"/>
      <c r="C250" s="3"/>
    </row>
    <row r="251" ht="12.75">
      <c r="A251" s="24" t="s">
        <v>512</v>
      </c>
    </row>
    <row r="255" ht="15.75">
      <c r="A255" s="10" t="s">
        <v>315</v>
      </c>
    </row>
    <row r="256" spans="1:2" ht="18">
      <c r="A256" s="8"/>
      <c r="B256" s="25">
        <v>1859</v>
      </c>
    </row>
    <row r="257" ht="12.75">
      <c r="B257" s="23"/>
    </row>
    <row r="258" spans="1:2" ht="12.75">
      <c r="A258" t="s">
        <v>36</v>
      </c>
      <c r="B258" s="15">
        <f>+B259+B260+B262+B263+B264+B265+B266</f>
        <v>3263</v>
      </c>
    </row>
    <row r="259" spans="1:2" ht="12.75">
      <c r="A259" t="s">
        <v>196</v>
      </c>
      <c r="B259" s="15">
        <v>156</v>
      </c>
    </row>
    <row r="260" spans="1:2" ht="12.75">
      <c r="A260" t="s">
        <v>197</v>
      </c>
      <c r="B260" s="15">
        <v>424</v>
      </c>
    </row>
    <row r="261" spans="1:2" ht="12.75">
      <c r="A261" t="s">
        <v>198</v>
      </c>
      <c r="B261" s="15"/>
    </row>
    <row r="262" spans="1:2" ht="12.75">
      <c r="A262" t="s">
        <v>199</v>
      </c>
      <c r="B262" s="15">
        <v>1347</v>
      </c>
    </row>
    <row r="263" spans="1:2" ht="12.75">
      <c r="A263" t="s">
        <v>200</v>
      </c>
      <c r="B263" s="15">
        <v>333</v>
      </c>
    </row>
    <row r="264" spans="1:2" ht="12.75">
      <c r="A264" s="3" t="s">
        <v>201</v>
      </c>
      <c r="B264" s="15">
        <v>173</v>
      </c>
    </row>
    <row r="265" spans="1:2" ht="12.75">
      <c r="A265" s="3" t="s">
        <v>202</v>
      </c>
      <c r="B265" s="15">
        <v>606</v>
      </c>
    </row>
    <row r="266" spans="1:2" ht="12.75">
      <c r="A266" s="5" t="s">
        <v>203</v>
      </c>
      <c r="B266" s="7">
        <v>224</v>
      </c>
    </row>
    <row r="267" spans="1:2" ht="12.75">
      <c r="A267" s="3"/>
      <c r="B267" s="3"/>
    </row>
    <row r="268" ht="12.75">
      <c r="A268" s="24" t="s">
        <v>512</v>
      </c>
    </row>
    <row r="272" spans="1:2" ht="15.75">
      <c r="A272" s="10" t="s">
        <v>315</v>
      </c>
      <c r="B272" s="3"/>
    </row>
    <row r="273" spans="1:2" ht="18">
      <c r="A273" s="8"/>
      <c r="B273" s="25">
        <v>1859</v>
      </c>
    </row>
    <row r="274" spans="1:2" ht="12.75">
      <c r="A274" s="3"/>
      <c r="B274" s="23"/>
    </row>
    <row r="275" spans="1:2" ht="12.75">
      <c r="A275" t="s">
        <v>205</v>
      </c>
      <c r="B275" s="15"/>
    </row>
    <row r="276" spans="1:2" ht="12.75">
      <c r="A276" t="s">
        <v>170</v>
      </c>
      <c r="B276" s="15">
        <v>330</v>
      </c>
    </row>
    <row r="277" spans="1:2" ht="12.75">
      <c r="A277" t="s">
        <v>171</v>
      </c>
      <c r="B277" s="15"/>
    </row>
    <row r="278" spans="1:2" ht="12.75">
      <c r="A278" t="s">
        <v>172</v>
      </c>
      <c r="B278" s="15">
        <v>57</v>
      </c>
    </row>
    <row r="279" spans="1:2" ht="12.75">
      <c r="A279" t="s">
        <v>173</v>
      </c>
      <c r="B279" s="15">
        <v>40</v>
      </c>
    </row>
    <row r="280" spans="1:2" ht="12.75">
      <c r="A280" t="s">
        <v>174</v>
      </c>
      <c r="B280" s="15">
        <v>37</v>
      </c>
    </row>
    <row r="281" spans="1:2" ht="12.75">
      <c r="A281" t="s">
        <v>175</v>
      </c>
      <c r="B281" s="15">
        <v>33</v>
      </c>
    </row>
    <row r="282" spans="1:2" ht="12.75">
      <c r="A282" t="s">
        <v>176</v>
      </c>
      <c r="B282" s="29" t="s">
        <v>191</v>
      </c>
    </row>
    <row r="283" spans="1:2" ht="12.75">
      <c r="A283" t="s">
        <v>177</v>
      </c>
      <c r="B283" s="15"/>
    </row>
    <row r="284" spans="1:2" ht="12.75">
      <c r="A284" t="s">
        <v>178</v>
      </c>
      <c r="B284" s="15">
        <v>167</v>
      </c>
    </row>
    <row r="285" spans="1:2" ht="12.75">
      <c r="A285" t="s">
        <v>179</v>
      </c>
      <c r="B285" s="29" t="s">
        <v>191</v>
      </c>
    </row>
    <row r="286" spans="1:2" ht="12.75">
      <c r="A286" t="s">
        <v>180</v>
      </c>
      <c r="B286" s="15">
        <v>163</v>
      </c>
    </row>
    <row r="287" spans="1:2" ht="12.75">
      <c r="A287" t="s">
        <v>192</v>
      </c>
      <c r="B287" s="15"/>
    </row>
    <row r="288" spans="1:2" ht="12.75">
      <c r="A288" t="s">
        <v>170</v>
      </c>
      <c r="B288" s="15">
        <v>1314</v>
      </c>
    </row>
    <row r="289" spans="1:2" ht="12.75">
      <c r="A289" t="s">
        <v>171</v>
      </c>
      <c r="B289" s="15"/>
    </row>
    <row r="290" spans="1:2" ht="12.75">
      <c r="A290" t="s">
        <v>172</v>
      </c>
      <c r="B290" s="15">
        <v>20</v>
      </c>
    </row>
    <row r="291" spans="1:2" ht="12.75">
      <c r="A291" t="s">
        <v>173</v>
      </c>
      <c r="B291" s="15">
        <v>63</v>
      </c>
    </row>
    <row r="292" spans="1:2" ht="12.75">
      <c r="A292" t="s">
        <v>174</v>
      </c>
      <c r="B292" s="15">
        <v>163</v>
      </c>
    </row>
    <row r="293" spans="1:2" ht="12.75">
      <c r="A293" t="s">
        <v>175</v>
      </c>
      <c r="B293" s="15">
        <v>367</v>
      </c>
    </row>
    <row r="294" spans="1:2" ht="12.75">
      <c r="A294" t="s">
        <v>176</v>
      </c>
      <c r="B294" s="15">
        <v>98</v>
      </c>
    </row>
    <row r="295" spans="1:2" ht="12.75">
      <c r="A295" t="s">
        <v>177</v>
      </c>
      <c r="B295" s="15"/>
    </row>
    <row r="296" spans="1:2" ht="12.75">
      <c r="A296" t="s">
        <v>178</v>
      </c>
      <c r="B296" s="15">
        <v>613</v>
      </c>
    </row>
    <row r="297" spans="1:2" ht="12.75">
      <c r="A297" t="s">
        <v>179</v>
      </c>
      <c r="B297" s="15">
        <v>98</v>
      </c>
    </row>
    <row r="298" spans="1:2" ht="12.75">
      <c r="A298" t="s">
        <v>180</v>
      </c>
      <c r="B298" s="15">
        <v>603</v>
      </c>
    </row>
    <row r="299" spans="1:2" ht="12.75">
      <c r="A299" t="s">
        <v>204</v>
      </c>
      <c r="B299" s="15"/>
    </row>
    <row r="300" spans="1:2" ht="12.75">
      <c r="A300" t="s">
        <v>170</v>
      </c>
      <c r="B300" s="15">
        <v>4150</v>
      </c>
    </row>
    <row r="301" spans="1:2" ht="12.75">
      <c r="A301" t="s">
        <v>171</v>
      </c>
      <c r="B301" s="15"/>
    </row>
    <row r="302" spans="1:2" ht="12.75">
      <c r="A302" t="s">
        <v>172</v>
      </c>
      <c r="B302" s="15">
        <v>682</v>
      </c>
    </row>
    <row r="303" spans="1:2" ht="12.75">
      <c r="A303" t="s">
        <v>173</v>
      </c>
      <c r="B303" s="15">
        <v>543</v>
      </c>
    </row>
    <row r="304" spans="1:2" ht="12.75">
      <c r="A304" t="s">
        <v>174</v>
      </c>
      <c r="B304" s="15">
        <v>654</v>
      </c>
    </row>
    <row r="305" spans="1:2" ht="12.75">
      <c r="A305" t="s">
        <v>175</v>
      </c>
      <c r="B305" s="15">
        <v>482</v>
      </c>
    </row>
    <row r="306" spans="1:2" ht="12.75">
      <c r="A306" t="s">
        <v>176</v>
      </c>
      <c r="B306" s="15">
        <v>57</v>
      </c>
    </row>
    <row r="307" spans="1:2" ht="12.75">
      <c r="A307" t="s">
        <v>177</v>
      </c>
      <c r="B307" s="15"/>
    </row>
    <row r="308" spans="1:2" ht="12.75">
      <c r="A308" t="s">
        <v>178</v>
      </c>
      <c r="B308" s="15">
        <v>2361</v>
      </c>
    </row>
    <row r="309" spans="1:2" ht="12.75">
      <c r="A309" t="s">
        <v>179</v>
      </c>
      <c r="B309" s="15">
        <v>57</v>
      </c>
    </row>
    <row r="310" spans="1:2" ht="12.75">
      <c r="A310" t="s">
        <v>180</v>
      </c>
      <c r="B310" s="15">
        <v>1732</v>
      </c>
    </row>
    <row r="311" spans="1:2" ht="12.75">
      <c r="A311" t="s">
        <v>193</v>
      </c>
      <c r="B311" s="15"/>
    </row>
    <row r="312" spans="1:2" ht="12.75">
      <c r="A312" t="s">
        <v>170</v>
      </c>
      <c r="B312" s="15">
        <v>314</v>
      </c>
    </row>
    <row r="313" spans="1:2" ht="12.75">
      <c r="A313" t="s">
        <v>171</v>
      </c>
      <c r="B313" s="15"/>
    </row>
    <row r="314" spans="1:2" ht="12.75">
      <c r="A314" t="s">
        <v>172</v>
      </c>
      <c r="B314" s="15">
        <v>91</v>
      </c>
    </row>
    <row r="315" spans="1:2" ht="12.75">
      <c r="A315" t="s">
        <v>173</v>
      </c>
      <c r="B315" s="15">
        <v>34</v>
      </c>
    </row>
    <row r="316" spans="1:2" ht="12.75">
      <c r="A316" t="s">
        <v>174</v>
      </c>
      <c r="B316" s="15">
        <v>34</v>
      </c>
    </row>
    <row r="317" spans="1:2" ht="12.75">
      <c r="A317" t="s">
        <v>175</v>
      </c>
      <c r="B317" s="15">
        <v>46</v>
      </c>
    </row>
    <row r="318" spans="1:2" ht="12.75">
      <c r="A318" t="s">
        <v>176</v>
      </c>
      <c r="B318" s="15">
        <v>1</v>
      </c>
    </row>
    <row r="319" spans="1:2" ht="12.75">
      <c r="A319" t="s">
        <v>177</v>
      </c>
      <c r="B319" s="15"/>
    </row>
    <row r="320" spans="1:2" ht="12.75">
      <c r="A320" t="s">
        <v>178</v>
      </c>
      <c r="B320" s="15">
        <v>205</v>
      </c>
    </row>
    <row r="321" spans="1:2" ht="12.75">
      <c r="A321" t="s">
        <v>179</v>
      </c>
      <c r="B321" s="15">
        <v>1</v>
      </c>
    </row>
    <row r="322" spans="1:2" ht="12.75">
      <c r="A322" t="s">
        <v>180</v>
      </c>
      <c r="B322" s="15">
        <v>108</v>
      </c>
    </row>
    <row r="323" spans="1:2" ht="12.75">
      <c r="A323" t="s">
        <v>194</v>
      </c>
      <c r="B323" s="15"/>
    </row>
    <row r="324" spans="1:2" ht="12.75">
      <c r="A324" t="s">
        <v>170</v>
      </c>
      <c r="B324" s="15">
        <v>1821</v>
      </c>
    </row>
    <row r="325" spans="1:2" ht="12.75">
      <c r="A325" t="s">
        <v>171</v>
      </c>
      <c r="B325" s="15"/>
    </row>
    <row r="326" spans="1:2" ht="12.75">
      <c r="A326" t="s">
        <v>172</v>
      </c>
      <c r="B326" s="15">
        <v>139</v>
      </c>
    </row>
    <row r="327" spans="1:2" ht="12.75">
      <c r="A327" t="s">
        <v>173</v>
      </c>
      <c r="B327" s="15">
        <v>140</v>
      </c>
    </row>
    <row r="328" spans="1:2" ht="12.75">
      <c r="A328" t="s">
        <v>174</v>
      </c>
      <c r="B328" s="15">
        <v>322</v>
      </c>
    </row>
    <row r="329" spans="1:2" ht="12.75">
      <c r="A329" t="s">
        <v>175</v>
      </c>
      <c r="B329" s="15">
        <v>511</v>
      </c>
    </row>
    <row r="330" spans="1:2" ht="12.75">
      <c r="A330" t="s">
        <v>176</v>
      </c>
      <c r="B330" s="15">
        <v>77</v>
      </c>
    </row>
    <row r="331" spans="1:2" ht="12.75">
      <c r="A331" t="s">
        <v>177</v>
      </c>
      <c r="B331" s="15"/>
    </row>
    <row r="332" spans="1:2" ht="12.75">
      <c r="A332" t="s">
        <v>178</v>
      </c>
      <c r="B332" s="15">
        <v>1112</v>
      </c>
    </row>
    <row r="333" spans="1:2" ht="12.75">
      <c r="A333" t="s">
        <v>179</v>
      </c>
      <c r="B333" s="15">
        <v>77</v>
      </c>
    </row>
    <row r="334" spans="1:2" ht="12.75">
      <c r="A334" t="s">
        <v>180</v>
      </c>
      <c r="B334" s="15">
        <v>632</v>
      </c>
    </row>
    <row r="335" spans="1:2" ht="12.75">
      <c r="A335" t="s">
        <v>195</v>
      </c>
      <c r="B335" s="15"/>
    </row>
    <row r="336" spans="1:2" ht="12.75">
      <c r="A336" t="s">
        <v>170</v>
      </c>
      <c r="B336" s="15">
        <v>426</v>
      </c>
    </row>
    <row r="337" spans="1:2" ht="12.75">
      <c r="A337" t="s">
        <v>171</v>
      </c>
      <c r="B337" s="15"/>
    </row>
    <row r="338" spans="1:2" ht="12.75">
      <c r="A338" t="s">
        <v>172</v>
      </c>
      <c r="B338" s="15">
        <v>19</v>
      </c>
    </row>
    <row r="339" spans="1:2" ht="12.75">
      <c r="A339" t="s">
        <v>173</v>
      </c>
      <c r="B339" s="15">
        <v>32</v>
      </c>
    </row>
    <row r="340" spans="1:2" ht="12.75">
      <c r="A340" t="s">
        <v>174</v>
      </c>
      <c r="B340" s="15">
        <v>101</v>
      </c>
    </row>
    <row r="341" spans="1:2" ht="12.75">
      <c r="A341" t="s">
        <v>175</v>
      </c>
      <c r="B341" s="15">
        <v>174</v>
      </c>
    </row>
    <row r="342" spans="1:2" ht="12.75">
      <c r="A342" t="s">
        <v>176</v>
      </c>
      <c r="B342" s="15">
        <v>38</v>
      </c>
    </row>
    <row r="343" spans="1:2" ht="12.75">
      <c r="A343" t="s">
        <v>177</v>
      </c>
      <c r="B343" s="15"/>
    </row>
    <row r="344" spans="1:2" ht="12.75">
      <c r="A344" s="3" t="s">
        <v>178</v>
      </c>
      <c r="B344" s="15">
        <v>326</v>
      </c>
    </row>
    <row r="345" spans="1:2" ht="12.75">
      <c r="A345" s="3" t="s">
        <v>179</v>
      </c>
      <c r="B345" s="15">
        <v>38</v>
      </c>
    </row>
    <row r="346" spans="1:2" ht="12.75">
      <c r="A346" s="5" t="s">
        <v>180</v>
      </c>
      <c r="B346" s="7">
        <v>62</v>
      </c>
    </row>
    <row r="347" spans="1:2" ht="12.75">
      <c r="A347" s="3"/>
      <c r="B347" s="15"/>
    </row>
    <row r="348" ht="12.75">
      <c r="A348" s="24" t="s">
        <v>512</v>
      </c>
    </row>
    <row r="351" ht="12" customHeight="1"/>
    <row r="352" ht="15.75">
      <c r="A352" s="10" t="s">
        <v>337</v>
      </c>
    </row>
    <row r="353" spans="1:5" ht="18">
      <c r="A353" s="8"/>
      <c r="B353" s="25" t="s">
        <v>6</v>
      </c>
      <c r="C353" s="25" t="s">
        <v>206</v>
      </c>
      <c r="D353" s="25" t="s">
        <v>207</v>
      </c>
      <c r="E353" s="25" t="s">
        <v>208</v>
      </c>
    </row>
    <row r="354" ht="12.75">
      <c r="E354" s="23"/>
    </row>
    <row r="355" spans="1:5" ht="12.75">
      <c r="A355" t="s">
        <v>212</v>
      </c>
      <c r="E355" s="3"/>
    </row>
    <row r="356" spans="1:5" ht="12.75">
      <c r="A356" t="s">
        <v>209</v>
      </c>
      <c r="B356">
        <f>+C356+D356+E356</f>
        <v>27</v>
      </c>
      <c r="C356">
        <v>10</v>
      </c>
      <c r="D356">
        <v>15</v>
      </c>
      <c r="E356" s="3">
        <v>2</v>
      </c>
    </row>
    <row r="357" spans="1:5" ht="12.75">
      <c r="A357" t="s">
        <v>210</v>
      </c>
      <c r="B357">
        <f>+C357+D357+E357</f>
        <v>14</v>
      </c>
      <c r="C357">
        <v>6</v>
      </c>
      <c r="D357">
        <v>5</v>
      </c>
      <c r="E357" s="3">
        <v>3</v>
      </c>
    </row>
    <row r="358" spans="1:5" ht="12.75">
      <c r="A358" t="s">
        <v>192</v>
      </c>
      <c r="E358" s="3"/>
    </row>
    <row r="359" spans="1:5" ht="12.75">
      <c r="A359" t="s">
        <v>209</v>
      </c>
      <c r="B359">
        <f>+C359+D359+E359</f>
        <v>7</v>
      </c>
      <c r="C359">
        <v>3</v>
      </c>
      <c r="D359">
        <v>4</v>
      </c>
      <c r="E359" s="3">
        <v>0</v>
      </c>
    </row>
    <row r="360" spans="1:5" ht="12.75">
      <c r="A360" t="s">
        <v>210</v>
      </c>
      <c r="B360">
        <f>+C360+D360+E360</f>
        <v>3</v>
      </c>
      <c r="C360">
        <v>1</v>
      </c>
      <c r="D360">
        <v>2</v>
      </c>
      <c r="E360" s="3">
        <v>0</v>
      </c>
    </row>
    <row r="361" spans="1:5" ht="12.75">
      <c r="A361" t="s">
        <v>211</v>
      </c>
      <c r="B361">
        <f>+C361+D361+E361</f>
        <v>2</v>
      </c>
      <c r="C361">
        <v>2</v>
      </c>
      <c r="D361">
        <v>0</v>
      </c>
      <c r="E361" s="3">
        <v>0</v>
      </c>
    </row>
    <row r="362" spans="1:5" ht="12.75">
      <c r="A362" t="s">
        <v>204</v>
      </c>
      <c r="E362" s="3"/>
    </row>
    <row r="363" spans="1:5" ht="12.75">
      <c r="A363" t="s">
        <v>213</v>
      </c>
      <c r="E363" s="3"/>
    </row>
    <row r="364" spans="1:5" ht="12.75">
      <c r="A364" t="s">
        <v>214</v>
      </c>
      <c r="B364">
        <f>+C364+D364+E364</f>
        <v>66</v>
      </c>
      <c r="C364">
        <v>48</v>
      </c>
      <c r="D364">
        <v>17</v>
      </c>
      <c r="E364" s="3">
        <v>1</v>
      </c>
    </row>
    <row r="365" spans="1:5" ht="12.75">
      <c r="A365" t="s">
        <v>215</v>
      </c>
      <c r="B365">
        <f>+C365+D365+E365</f>
        <v>159</v>
      </c>
      <c r="C365">
        <v>105</v>
      </c>
      <c r="D365">
        <v>47</v>
      </c>
      <c r="E365" s="3">
        <v>7</v>
      </c>
    </row>
    <row r="366" spans="1:5" ht="12.75">
      <c r="A366" t="s">
        <v>216</v>
      </c>
      <c r="B366">
        <f>+C366+D366+E366</f>
        <v>43</v>
      </c>
      <c r="C366">
        <v>33</v>
      </c>
      <c r="D366">
        <v>10</v>
      </c>
      <c r="E366" s="3">
        <v>0</v>
      </c>
    </row>
    <row r="367" spans="1:5" ht="12.75">
      <c r="A367" t="s">
        <v>217</v>
      </c>
      <c r="E367" s="3"/>
    </row>
    <row r="368" spans="1:5" ht="12.75">
      <c r="A368" t="s">
        <v>214</v>
      </c>
      <c r="B368">
        <f>+C368+D368+E368</f>
        <v>24</v>
      </c>
      <c r="C368">
        <v>9</v>
      </c>
      <c r="D368">
        <v>15</v>
      </c>
      <c r="E368" s="3">
        <v>0</v>
      </c>
    </row>
    <row r="369" spans="1:5" ht="12.75">
      <c r="A369" t="s">
        <v>215</v>
      </c>
      <c r="B369">
        <f>+C369+D369+E369</f>
        <v>40</v>
      </c>
      <c r="C369">
        <v>32</v>
      </c>
      <c r="D369">
        <v>8</v>
      </c>
      <c r="E369" s="3">
        <v>0</v>
      </c>
    </row>
    <row r="370" spans="1:5" ht="12.75">
      <c r="A370" t="s">
        <v>216</v>
      </c>
      <c r="B370">
        <f>+C370+D370+E370</f>
        <v>6</v>
      </c>
      <c r="C370">
        <v>6</v>
      </c>
      <c r="D370">
        <v>0</v>
      </c>
      <c r="E370" s="3">
        <v>0</v>
      </c>
    </row>
    <row r="371" spans="1:5" ht="12.75">
      <c r="A371" t="s">
        <v>193</v>
      </c>
      <c r="E371" s="3"/>
    </row>
    <row r="372" spans="1:5" ht="12.75">
      <c r="A372" t="s">
        <v>209</v>
      </c>
      <c r="B372">
        <f>+C372+D372+E372</f>
        <v>39</v>
      </c>
      <c r="C372">
        <v>38</v>
      </c>
      <c r="D372">
        <v>1</v>
      </c>
      <c r="E372" s="3">
        <v>0</v>
      </c>
    </row>
    <row r="373" spans="1:5" ht="12.75">
      <c r="A373" t="s">
        <v>210</v>
      </c>
      <c r="B373">
        <f>+C373+D373+E373</f>
        <v>24</v>
      </c>
      <c r="C373">
        <v>21</v>
      </c>
      <c r="D373">
        <v>3</v>
      </c>
      <c r="E373" s="3">
        <v>0</v>
      </c>
    </row>
    <row r="374" spans="1:5" ht="12.75">
      <c r="A374" t="s">
        <v>211</v>
      </c>
      <c r="B374">
        <f>+C374+D374+E374</f>
        <v>7</v>
      </c>
      <c r="C374">
        <v>7</v>
      </c>
      <c r="D374">
        <v>0</v>
      </c>
      <c r="E374" s="3">
        <v>0</v>
      </c>
    </row>
    <row r="375" spans="1:5" ht="12.75">
      <c r="A375" t="s">
        <v>194</v>
      </c>
      <c r="E375" s="3"/>
    </row>
    <row r="376" spans="1:5" ht="12.75">
      <c r="A376" t="s">
        <v>209</v>
      </c>
      <c r="B376">
        <f aca="true" t="shared" si="0" ref="B376:B384">+C376+D376+E376</f>
        <v>70</v>
      </c>
      <c r="C376">
        <v>33</v>
      </c>
      <c r="D376">
        <v>28</v>
      </c>
      <c r="E376" s="3">
        <v>9</v>
      </c>
    </row>
    <row r="377" spans="1:5" ht="12.75">
      <c r="A377" t="s">
        <v>210</v>
      </c>
      <c r="B377">
        <f t="shared" si="0"/>
        <v>90</v>
      </c>
      <c r="C377">
        <v>50</v>
      </c>
      <c r="D377">
        <v>38</v>
      </c>
      <c r="E377" s="3">
        <v>2</v>
      </c>
    </row>
    <row r="378" spans="1:5" ht="12.75">
      <c r="A378" t="s">
        <v>211</v>
      </c>
      <c r="B378">
        <f t="shared" si="0"/>
        <v>7</v>
      </c>
      <c r="C378">
        <v>5</v>
      </c>
      <c r="D378">
        <v>2</v>
      </c>
      <c r="E378" s="3">
        <v>0</v>
      </c>
    </row>
    <row r="379" spans="1:5" ht="12.75">
      <c r="A379" t="s">
        <v>218</v>
      </c>
      <c r="B379">
        <f t="shared" si="0"/>
        <v>3</v>
      </c>
      <c r="C379">
        <v>1</v>
      </c>
      <c r="D379">
        <v>1</v>
      </c>
      <c r="E379" s="3">
        <v>1</v>
      </c>
    </row>
    <row r="380" spans="1:5" ht="12.75">
      <c r="A380" t="s">
        <v>219</v>
      </c>
      <c r="B380">
        <f t="shared" si="0"/>
        <v>39</v>
      </c>
      <c r="C380">
        <v>27</v>
      </c>
      <c r="D380">
        <v>9</v>
      </c>
      <c r="E380" s="3">
        <v>3</v>
      </c>
    </row>
    <row r="381" spans="1:5" ht="12.75">
      <c r="A381" t="s">
        <v>220</v>
      </c>
      <c r="B381">
        <f t="shared" si="0"/>
        <v>4</v>
      </c>
      <c r="C381">
        <v>1</v>
      </c>
      <c r="D381">
        <v>3</v>
      </c>
      <c r="E381" s="3">
        <v>0</v>
      </c>
    </row>
    <row r="382" spans="1:5" ht="12.75">
      <c r="A382" t="s">
        <v>221</v>
      </c>
      <c r="B382">
        <f t="shared" si="0"/>
        <v>2</v>
      </c>
      <c r="C382">
        <v>2</v>
      </c>
      <c r="D382">
        <v>0</v>
      </c>
      <c r="E382" s="3">
        <v>0</v>
      </c>
    </row>
    <row r="383" spans="1:5" ht="12.75">
      <c r="A383" t="s">
        <v>223</v>
      </c>
      <c r="B383">
        <f t="shared" si="0"/>
        <v>94</v>
      </c>
      <c r="C383">
        <v>59</v>
      </c>
      <c r="D383">
        <v>29</v>
      </c>
      <c r="E383" s="3">
        <v>6</v>
      </c>
    </row>
    <row r="384" spans="1:5" ht="12.75">
      <c r="A384" t="s">
        <v>224</v>
      </c>
      <c r="B384">
        <f t="shared" si="0"/>
        <v>4</v>
      </c>
      <c r="C384">
        <v>4</v>
      </c>
      <c r="D384">
        <v>0</v>
      </c>
      <c r="E384" s="3">
        <v>0</v>
      </c>
    </row>
    <row r="385" spans="1:5" ht="12.75">
      <c r="A385" t="s">
        <v>195</v>
      </c>
      <c r="E385" s="3"/>
    </row>
    <row r="386" spans="1:5" ht="12.75">
      <c r="A386" t="s">
        <v>209</v>
      </c>
      <c r="B386">
        <f>+C386+D386+E386</f>
        <v>75</v>
      </c>
      <c r="C386">
        <v>27</v>
      </c>
      <c r="D386">
        <v>47</v>
      </c>
      <c r="E386" s="3">
        <v>1</v>
      </c>
    </row>
    <row r="387" spans="1:5" ht="12.75">
      <c r="A387" t="s">
        <v>210</v>
      </c>
      <c r="B387">
        <f>+C387+D387+E387</f>
        <v>100</v>
      </c>
      <c r="C387">
        <v>31</v>
      </c>
      <c r="D387">
        <v>64</v>
      </c>
      <c r="E387" s="3">
        <v>5</v>
      </c>
    </row>
    <row r="388" spans="1:5" ht="12.75">
      <c r="A388" s="5" t="s">
        <v>211</v>
      </c>
      <c r="B388" s="5">
        <f>+C388+D388+E388</f>
        <v>2</v>
      </c>
      <c r="C388" s="5">
        <v>2</v>
      </c>
      <c r="D388" s="5">
        <v>0</v>
      </c>
      <c r="E388" s="5">
        <v>0</v>
      </c>
    </row>
    <row r="389" spans="1:5" ht="12.75">
      <c r="A389" s="3"/>
      <c r="B389" s="3"/>
      <c r="C389" s="3"/>
      <c r="D389" s="3"/>
      <c r="E389" s="3"/>
    </row>
    <row r="390" ht="12.75">
      <c r="A390" s="24" t="s">
        <v>512</v>
      </c>
    </row>
    <row r="394" ht="15.75">
      <c r="A394" s="10" t="s">
        <v>317</v>
      </c>
    </row>
    <row r="395" spans="1:2" ht="18">
      <c r="A395" s="8"/>
      <c r="B395" s="25">
        <v>1859</v>
      </c>
    </row>
    <row r="396" ht="12.75">
      <c r="B396" s="23"/>
    </row>
    <row r="397" spans="1:2" ht="12.75">
      <c r="A397" t="s">
        <v>36</v>
      </c>
      <c r="B397" s="15">
        <f>+B398+B399+B400+B402+B403+B404</f>
        <v>2122</v>
      </c>
    </row>
    <row r="398" spans="1:2" ht="12.75">
      <c r="A398" t="s">
        <v>230</v>
      </c>
      <c r="B398" s="15">
        <v>56</v>
      </c>
    </row>
    <row r="399" spans="1:2" ht="12.75">
      <c r="A399" t="s">
        <v>231</v>
      </c>
      <c r="B399" s="15">
        <v>646</v>
      </c>
    </row>
    <row r="400" spans="1:2" ht="12.75">
      <c r="A400" t="s">
        <v>232</v>
      </c>
      <c r="B400" s="15">
        <v>851</v>
      </c>
    </row>
    <row r="401" spans="1:2" ht="12.75">
      <c r="A401" t="s">
        <v>233</v>
      </c>
      <c r="B401" s="15"/>
    </row>
    <row r="402" spans="1:2" ht="12.75">
      <c r="A402" t="s">
        <v>234</v>
      </c>
      <c r="B402" s="15">
        <v>504</v>
      </c>
    </row>
    <row r="403" spans="1:2" ht="12.75">
      <c r="A403" t="s">
        <v>238</v>
      </c>
      <c r="B403" s="15">
        <v>45</v>
      </c>
    </row>
    <row r="404" spans="1:2" ht="12.75">
      <c r="A404" s="5" t="s">
        <v>239</v>
      </c>
      <c r="B404" s="7">
        <v>20</v>
      </c>
    </row>
    <row r="405" spans="1:2" ht="12.75">
      <c r="A405" s="3"/>
      <c r="B405" s="3"/>
    </row>
    <row r="406" ht="12.75">
      <c r="A406" s="24" t="s">
        <v>512</v>
      </c>
    </row>
    <row r="410" ht="15.75">
      <c r="A410" s="10" t="s">
        <v>316</v>
      </c>
    </row>
    <row r="411" spans="1:2" ht="18">
      <c r="A411" s="8"/>
      <c r="B411" s="25">
        <v>1859</v>
      </c>
    </row>
    <row r="412" ht="12.75">
      <c r="B412" s="23"/>
    </row>
    <row r="413" spans="1:2" ht="12.75">
      <c r="A413" t="s">
        <v>225</v>
      </c>
      <c r="B413" s="3"/>
    </row>
    <row r="414" spans="1:2" ht="12.75">
      <c r="A414" t="s">
        <v>245</v>
      </c>
      <c r="B414" s="15">
        <v>56</v>
      </c>
    </row>
    <row r="415" spans="1:2" ht="12.75">
      <c r="A415" t="s">
        <v>241</v>
      </c>
      <c r="B415" s="15"/>
    </row>
    <row r="416" spans="1:2" ht="12.75">
      <c r="A416" t="s">
        <v>172</v>
      </c>
      <c r="B416" s="15">
        <v>3</v>
      </c>
    </row>
    <row r="417" spans="1:2" ht="12.75">
      <c r="A417" t="s">
        <v>174</v>
      </c>
      <c r="B417" s="15">
        <v>20</v>
      </c>
    </row>
    <row r="418" spans="1:2" ht="12.75">
      <c r="A418" t="s">
        <v>175</v>
      </c>
      <c r="B418" s="15">
        <v>25</v>
      </c>
    </row>
    <row r="419" spans="1:2" ht="12.75">
      <c r="A419" t="s">
        <v>176</v>
      </c>
      <c r="B419" s="30">
        <v>2</v>
      </c>
    </row>
    <row r="420" spans="1:2" ht="12.75">
      <c r="A420" t="s">
        <v>177</v>
      </c>
      <c r="B420" s="15"/>
    </row>
    <row r="421" spans="1:2" ht="12.75">
      <c r="A421" t="s">
        <v>178</v>
      </c>
      <c r="B421" s="15">
        <v>48</v>
      </c>
    </row>
    <row r="422" spans="1:2" ht="12.75">
      <c r="A422" t="s">
        <v>179</v>
      </c>
      <c r="B422" s="15">
        <v>2</v>
      </c>
    </row>
    <row r="423" spans="1:2" ht="12.75">
      <c r="A423" t="s">
        <v>243</v>
      </c>
      <c r="B423" s="15">
        <v>6</v>
      </c>
    </row>
    <row r="424" spans="1:2" ht="12.75">
      <c r="A424" t="s">
        <v>226</v>
      </c>
      <c r="B424" s="15"/>
    </row>
    <row r="425" spans="1:2" ht="12.75">
      <c r="A425" t="s">
        <v>245</v>
      </c>
      <c r="B425" s="15">
        <v>1210</v>
      </c>
    </row>
    <row r="426" spans="1:2" ht="12.75">
      <c r="A426" t="s">
        <v>241</v>
      </c>
      <c r="B426" s="15"/>
    </row>
    <row r="427" spans="1:2" ht="12.75">
      <c r="A427" t="s">
        <v>172</v>
      </c>
      <c r="B427" s="15">
        <v>19</v>
      </c>
    </row>
    <row r="428" spans="1:2" ht="12.75">
      <c r="A428" t="s">
        <v>173</v>
      </c>
      <c r="B428" s="15">
        <v>100</v>
      </c>
    </row>
    <row r="429" spans="1:2" ht="12.75">
      <c r="A429" t="s">
        <v>174</v>
      </c>
      <c r="B429" s="15">
        <v>308</v>
      </c>
    </row>
    <row r="430" spans="1:2" ht="12.75">
      <c r="A430" t="s">
        <v>175</v>
      </c>
      <c r="B430" s="15">
        <v>90</v>
      </c>
    </row>
    <row r="431" spans="1:2" ht="12.75">
      <c r="A431" t="s">
        <v>176</v>
      </c>
      <c r="B431" s="15">
        <v>12</v>
      </c>
    </row>
    <row r="432" spans="1:2" ht="12.75">
      <c r="A432" t="s">
        <v>177</v>
      </c>
      <c r="B432" s="15"/>
    </row>
    <row r="433" spans="1:2" ht="12.75">
      <c r="A433" t="s">
        <v>178</v>
      </c>
      <c r="B433" s="15">
        <v>517</v>
      </c>
    </row>
    <row r="434" spans="1:2" ht="12.75">
      <c r="A434" t="s">
        <v>179</v>
      </c>
      <c r="B434" s="15">
        <v>12</v>
      </c>
    </row>
    <row r="435" spans="1:2" ht="12.75">
      <c r="A435" t="s">
        <v>243</v>
      </c>
      <c r="B435" s="15">
        <v>681</v>
      </c>
    </row>
    <row r="436" spans="1:2" ht="12.75">
      <c r="A436" t="s">
        <v>227</v>
      </c>
      <c r="B436" s="15"/>
    </row>
    <row r="437" spans="1:2" ht="12.75">
      <c r="A437" t="s">
        <v>245</v>
      </c>
      <c r="B437" s="15">
        <v>881</v>
      </c>
    </row>
    <row r="438" spans="1:2" ht="12.75">
      <c r="A438" t="s">
        <v>241</v>
      </c>
      <c r="B438" s="15"/>
    </row>
    <row r="439" spans="1:2" ht="12.75">
      <c r="A439" t="s">
        <v>172</v>
      </c>
      <c r="B439" s="15">
        <v>72</v>
      </c>
    </row>
    <row r="440" spans="1:2" ht="12.75">
      <c r="A440" t="s">
        <v>174</v>
      </c>
      <c r="B440" s="15">
        <v>92</v>
      </c>
    </row>
    <row r="441" spans="1:2" ht="12.75">
      <c r="A441" t="s">
        <v>175</v>
      </c>
      <c r="B441" s="15">
        <v>15</v>
      </c>
    </row>
    <row r="442" spans="1:2" ht="12.75">
      <c r="A442" t="s">
        <v>176</v>
      </c>
      <c r="B442" s="15">
        <v>4</v>
      </c>
    </row>
    <row r="443" spans="1:2" ht="12.75">
      <c r="A443" t="s">
        <v>177</v>
      </c>
      <c r="B443" s="15"/>
    </row>
    <row r="444" spans="1:2" ht="12.75">
      <c r="A444" t="s">
        <v>178</v>
      </c>
      <c r="B444" s="15">
        <v>179</v>
      </c>
    </row>
    <row r="445" spans="1:2" ht="12.75">
      <c r="A445" t="s">
        <v>179</v>
      </c>
      <c r="B445" s="15">
        <v>1</v>
      </c>
    </row>
    <row r="446" spans="1:2" ht="12.75">
      <c r="A446" t="s">
        <v>243</v>
      </c>
      <c r="B446" s="15">
        <v>701</v>
      </c>
    </row>
    <row r="447" spans="1:2" ht="12.75">
      <c r="A447" t="s">
        <v>244</v>
      </c>
      <c r="B447" s="15"/>
    </row>
    <row r="448" spans="1:2" ht="12.75">
      <c r="A448" t="s">
        <v>245</v>
      </c>
      <c r="B448" s="15">
        <v>718</v>
      </c>
    </row>
    <row r="449" spans="1:2" ht="12.75">
      <c r="A449" t="s">
        <v>241</v>
      </c>
      <c r="B449" s="15"/>
    </row>
    <row r="450" spans="1:2" ht="12.75">
      <c r="A450" t="s">
        <v>172</v>
      </c>
      <c r="B450" s="15">
        <v>48</v>
      </c>
    </row>
    <row r="451" spans="1:2" ht="12.75">
      <c r="A451" t="s">
        <v>173</v>
      </c>
      <c r="B451" s="15">
        <v>116</v>
      </c>
    </row>
    <row r="452" spans="1:2" ht="12.75">
      <c r="A452" t="s">
        <v>174</v>
      </c>
      <c r="B452" s="15">
        <v>196</v>
      </c>
    </row>
    <row r="453" spans="1:2" ht="12.75">
      <c r="A453" t="s">
        <v>175</v>
      </c>
      <c r="B453" s="15">
        <v>198</v>
      </c>
    </row>
    <row r="454" spans="1:2" ht="12.75">
      <c r="A454" t="s">
        <v>176</v>
      </c>
      <c r="B454" s="15">
        <v>14</v>
      </c>
    </row>
    <row r="455" spans="1:2" ht="12.75">
      <c r="A455" t="s">
        <v>177</v>
      </c>
      <c r="B455" s="15"/>
    </row>
    <row r="456" spans="1:2" ht="12.75">
      <c r="A456" t="s">
        <v>178</v>
      </c>
      <c r="B456" s="15">
        <v>548</v>
      </c>
    </row>
    <row r="457" spans="1:2" ht="12.75">
      <c r="A457" t="s">
        <v>179</v>
      </c>
      <c r="B457" s="15">
        <v>14</v>
      </c>
    </row>
    <row r="458" spans="1:2" ht="12.75">
      <c r="A458" t="s">
        <v>243</v>
      </c>
      <c r="B458" s="15">
        <v>151</v>
      </c>
    </row>
    <row r="459" spans="1:2" ht="12.75">
      <c r="A459" t="s">
        <v>228</v>
      </c>
      <c r="B459" s="15"/>
    </row>
    <row r="460" spans="1:2" ht="12.75">
      <c r="A460" t="s">
        <v>245</v>
      </c>
      <c r="B460" s="15">
        <v>126</v>
      </c>
    </row>
    <row r="461" spans="1:2" ht="12.75">
      <c r="A461" t="s">
        <v>241</v>
      </c>
      <c r="B461" s="15"/>
    </row>
    <row r="462" spans="1:2" ht="12.75">
      <c r="A462" t="s">
        <v>172</v>
      </c>
      <c r="B462" s="15">
        <v>30</v>
      </c>
    </row>
    <row r="463" spans="1:2" ht="12.75">
      <c r="A463" t="s">
        <v>174</v>
      </c>
      <c r="B463" s="15">
        <v>47</v>
      </c>
    </row>
    <row r="464" spans="1:2" ht="12.75">
      <c r="A464" t="s">
        <v>176</v>
      </c>
      <c r="B464" s="15">
        <v>8</v>
      </c>
    </row>
    <row r="465" spans="1:2" ht="12.75">
      <c r="A465" t="s">
        <v>177</v>
      </c>
      <c r="B465" s="15"/>
    </row>
    <row r="466" spans="1:2" ht="12.75">
      <c r="A466" t="s">
        <v>178</v>
      </c>
      <c r="B466" s="15">
        <v>77</v>
      </c>
    </row>
    <row r="467" spans="1:2" ht="12.75">
      <c r="A467" t="s">
        <v>179</v>
      </c>
      <c r="B467" s="15">
        <v>8</v>
      </c>
    </row>
    <row r="468" spans="1:2" ht="12.75">
      <c r="A468" t="s">
        <v>243</v>
      </c>
      <c r="B468" s="15">
        <v>46</v>
      </c>
    </row>
    <row r="469" spans="1:2" ht="12.75">
      <c r="A469" t="s">
        <v>229</v>
      </c>
      <c r="B469" s="15"/>
    </row>
    <row r="470" spans="1:2" ht="12.75">
      <c r="A470" t="s">
        <v>245</v>
      </c>
      <c r="B470" s="15">
        <v>30</v>
      </c>
    </row>
    <row r="471" spans="1:2" ht="12.75">
      <c r="A471" t="s">
        <v>241</v>
      </c>
      <c r="B471" s="15"/>
    </row>
    <row r="472" spans="1:2" ht="12.75">
      <c r="A472" t="s">
        <v>172</v>
      </c>
      <c r="B472" s="15">
        <v>8</v>
      </c>
    </row>
    <row r="473" spans="1:2" ht="12.75">
      <c r="A473" t="s">
        <v>173</v>
      </c>
      <c r="B473" s="15">
        <v>8</v>
      </c>
    </row>
    <row r="474" spans="1:2" ht="12.75">
      <c r="A474" t="s">
        <v>174</v>
      </c>
      <c r="B474" s="15">
        <v>8</v>
      </c>
    </row>
    <row r="475" spans="1:2" ht="12.75">
      <c r="A475" t="s">
        <v>175</v>
      </c>
      <c r="B475" s="15">
        <v>3</v>
      </c>
    </row>
    <row r="476" spans="1:2" ht="12.75">
      <c r="A476" t="s">
        <v>177</v>
      </c>
      <c r="B476" s="15"/>
    </row>
    <row r="477" spans="1:2" ht="12.75">
      <c r="A477" s="3" t="s">
        <v>178</v>
      </c>
      <c r="B477" s="15">
        <v>27</v>
      </c>
    </row>
    <row r="478" spans="1:2" ht="12.75">
      <c r="A478" s="5" t="s">
        <v>243</v>
      </c>
      <c r="B478" s="7">
        <v>3</v>
      </c>
    </row>
    <row r="479" spans="1:2" ht="12.75">
      <c r="A479" s="3"/>
      <c r="B479" s="15"/>
    </row>
    <row r="480" ht="12.75">
      <c r="A480" s="24" t="s">
        <v>512</v>
      </c>
    </row>
    <row r="484" ht="15.75">
      <c r="A484" s="10" t="s">
        <v>342</v>
      </c>
    </row>
    <row r="485" spans="1:5" ht="18">
      <c r="A485" s="8"/>
      <c r="B485" s="25" t="s">
        <v>6</v>
      </c>
      <c r="C485" s="25" t="s">
        <v>206</v>
      </c>
      <c r="D485" s="25" t="s">
        <v>207</v>
      </c>
      <c r="E485" s="25" t="s">
        <v>208</v>
      </c>
    </row>
    <row r="486" ht="12.75">
      <c r="E486" s="23"/>
    </row>
    <row r="487" spans="1:5" ht="12.75">
      <c r="A487" t="s">
        <v>226</v>
      </c>
      <c r="E487" s="3"/>
    </row>
    <row r="488" spans="1:5" ht="12.75">
      <c r="A488" t="s">
        <v>247</v>
      </c>
      <c r="B488">
        <f>+C488+D488+E488</f>
        <v>16</v>
      </c>
      <c r="C488">
        <v>1</v>
      </c>
      <c r="D488">
        <v>14</v>
      </c>
      <c r="E488" s="3">
        <v>1</v>
      </c>
    </row>
    <row r="489" spans="1:5" ht="12.75">
      <c r="A489" t="s">
        <v>248</v>
      </c>
      <c r="B489">
        <f>+C489+D489+E489</f>
        <v>3</v>
      </c>
      <c r="C489">
        <v>0</v>
      </c>
      <c r="D489">
        <v>3</v>
      </c>
      <c r="E489" s="3">
        <v>0</v>
      </c>
    </row>
    <row r="490" spans="1:5" ht="12.75">
      <c r="A490" s="3" t="s">
        <v>254</v>
      </c>
      <c r="B490" s="3"/>
      <c r="C490" s="3"/>
      <c r="D490" s="3"/>
      <c r="E490" s="3"/>
    </row>
    <row r="491" spans="1:5" ht="12.75">
      <c r="A491" s="5" t="s">
        <v>255</v>
      </c>
      <c r="B491" s="5">
        <f>+C491+D491+E491</f>
        <v>8</v>
      </c>
      <c r="C491" s="5">
        <v>6</v>
      </c>
      <c r="D491" s="5">
        <v>2</v>
      </c>
      <c r="E491" s="5">
        <v>0</v>
      </c>
    </row>
    <row r="492" spans="1:5" ht="12.75">
      <c r="A492" s="3"/>
      <c r="B492" s="3"/>
      <c r="C492" s="3"/>
      <c r="D492" s="3"/>
      <c r="E492" s="3"/>
    </row>
    <row r="493" ht="12.75">
      <c r="A493" s="24" t="s">
        <v>512</v>
      </c>
    </row>
    <row r="497" ht="15.75">
      <c r="A497" s="10" t="s">
        <v>334</v>
      </c>
    </row>
    <row r="498" spans="1:2" ht="18">
      <c r="A498" s="8"/>
      <c r="B498" s="25">
        <v>1859</v>
      </c>
    </row>
    <row r="499" ht="12.75">
      <c r="B499" s="23"/>
    </row>
    <row r="500" spans="1:2" ht="12.75">
      <c r="A500" t="s">
        <v>256</v>
      </c>
      <c r="B500" s="3"/>
    </row>
    <row r="501" spans="1:2" ht="12.75">
      <c r="A501" t="s">
        <v>257</v>
      </c>
      <c r="B501" s="3">
        <f>+B503</f>
        <v>17</v>
      </c>
    </row>
    <row r="502" spans="1:2" ht="12.75">
      <c r="A502" t="s">
        <v>258</v>
      </c>
      <c r="B502" s="3"/>
    </row>
    <row r="503" spans="1:2" ht="12.75">
      <c r="A503" t="s">
        <v>259</v>
      </c>
      <c r="B503" s="3">
        <v>17</v>
      </c>
    </row>
    <row r="504" spans="1:2" ht="12.75">
      <c r="A504" t="s">
        <v>264</v>
      </c>
      <c r="B504" s="3"/>
    </row>
    <row r="505" spans="1:2" ht="12.75">
      <c r="A505" t="s">
        <v>257</v>
      </c>
      <c r="B505" s="3">
        <f>+B507+B508</f>
        <v>52</v>
      </c>
    </row>
    <row r="506" spans="1:2" ht="12.75">
      <c r="A506" t="s">
        <v>258</v>
      </c>
      <c r="B506" s="3"/>
    </row>
    <row r="507" spans="1:2" ht="12.75">
      <c r="A507" t="s">
        <v>259</v>
      </c>
      <c r="B507" s="3">
        <v>25</v>
      </c>
    </row>
    <row r="508" spans="1:2" ht="12.75">
      <c r="A508" t="s">
        <v>260</v>
      </c>
      <c r="B508" s="3">
        <v>27</v>
      </c>
    </row>
    <row r="509" spans="1:2" ht="12.75">
      <c r="A509" t="s">
        <v>265</v>
      </c>
      <c r="B509" s="3"/>
    </row>
    <row r="510" spans="1:2" ht="12.75">
      <c r="A510" t="s">
        <v>257</v>
      </c>
      <c r="B510" s="3">
        <f>+B512+B513</f>
        <v>52</v>
      </c>
    </row>
    <row r="511" spans="1:2" ht="12.75">
      <c r="A511" t="s">
        <v>258</v>
      </c>
      <c r="B511" s="3"/>
    </row>
    <row r="512" spans="1:2" ht="12.75">
      <c r="A512" t="s">
        <v>259</v>
      </c>
      <c r="B512" s="3">
        <v>36</v>
      </c>
    </row>
    <row r="513" spans="1:2" ht="12.75">
      <c r="A513" t="s">
        <v>260</v>
      </c>
      <c r="B513" s="3">
        <v>16</v>
      </c>
    </row>
    <row r="514" spans="1:2" ht="12.75">
      <c r="A514" t="s">
        <v>7</v>
      </c>
      <c r="B514" s="3"/>
    </row>
    <row r="515" spans="1:2" ht="12.75">
      <c r="A515" t="s">
        <v>257</v>
      </c>
      <c r="B515" s="3">
        <f>+B517+B518+B519+B520+B521</f>
        <v>747</v>
      </c>
    </row>
    <row r="516" spans="1:2" ht="12.75">
      <c r="A516" t="s">
        <v>258</v>
      </c>
      <c r="B516" s="3"/>
    </row>
    <row r="517" spans="1:2" ht="12.75">
      <c r="A517" t="s">
        <v>259</v>
      </c>
      <c r="B517" s="3">
        <v>186</v>
      </c>
    </row>
    <row r="518" spans="1:2" ht="12.75">
      <c r="A518" t="s">
        <v>260</v>
      </c>
      <c r="B518" s="3">
        <v>0</v>
      </c>
    </row>
    <row r="519" spans="1:2" ht="12.75">
      <c r="A519" t="s">
        <v>261</v>
      </c>
      <c r="B519" s="3">
        <v>512</v>
      </c>
    </row>
    <row r="520" spans="1:2" ht="12" customHeight="1">
      <c r="A520" t="s">
        <v>262</v>
      </c>
      <c r="B520" s="3">
        <v>9</v>
      </c>
    </row>
    <row r="521" spans="1:2" ht="12.75">
      <c r="A521" t="s">
        <v>263</v>
      </c>
      <c r="B521" s="3">
        <v>40</v>
      </c>
    </row>
    <row r="522" spans="1:2" ht="12.75">
      <c r="A522" t="s">
        <v>266</v>
      </c>
      <c r="B522" s="3"/>
    </row>
    <row r="523" spans="1:2" ht="12.75">
      <c r="A523" t="s">
        <v>257</v>
      </c>
      <c r="B523" s="3">
        <f>+B525+B526</f>
        <v>56</v>
      </c>
    </row>
    <row r="524" spans="1:2" ht="12.75">
      <c r="A524" t="s">
        <v>258</v>
      </c>
      <c r="B524" s="3"/>
    </row>
    <row r="525" spans="1:2" ht="12.75">
      <c r="A525" t="s">
        <v>259</v>
      </c>
      <c r="B525" s="3">
        <v>24</v>
      </c>
    </row>
    <row r="526" spans="1:2" ht="12.75">
      <c r="A526" s="5" t="s">
        <v>260</v>
      </c>
      <c r="B526" s="5">
        <v>32</v>
      </c>
    </row>
    <row r="527" spans="1:2" ht="12.75">
      <c r="A527" s="3"/>
      <c r="B527" s="3"/>
    </row>
    <row r="528" ht="12.75">
      <c r="A528" s="24" t="s">
        <v>512</v>
      </c>
    </row>
    <row r="532" ht="15.75">
      <c r="A532" s="10" t="s">
        <v>336</v>
      </c>
    </row>
    <row r="533" spans="1:5" ht="18">
      <c r="A533" s="8"/>
      <c r="B533" s="25" t="s">
        <v>6</v>
      </c>
      <c r="C533" s="25" t="s">
        <v>206</v>
      </c>
      <c r="D533" s="25" t="s">
        <v>207</v>
      </c>
      <c r="E533" s="25" t="s">
        <v>208</v>
      </c>
    </row>
    <row r="534" ht="12.75">
      <c r="E534" s="23"/>
    </row>
    <row r="535" spans="1:5" ht="12.75">
      <c r="A535" t="s">
        <v>269</v>
      </c>
      <c r="E535" s="3"/>
    </row>
    <row r="536" spans="1:5" ht="12.75">
      <c r="A536" t="s">
        <v>270</v>
      </c>
      <c r="E536" s="3"/>
    </row>
    <row r="537" spans="1:5" ht="12.75">
      <c r="A537" t="s">
        <v>271</v>
      </c>
      <c r="B537">
        <f>+C537+D537+E537</f>
        <v>45</v>
      </c>
      <c r="C537">
        <v>2</v>
      </c>
      <c r="D537">
        <v>39</v>
      </c>
      <c r="E537" s="3">
        <v>4</v>
      </c>
    </row>
    <row r="538" spans="1:5" ht="12.75">
      <c r="A538" t="s">
        <v>133</v>
      </c>
      <c r="B538">
        <f>+C538+D538+E538</f>
        <v>8</v>
      </c>
      <c r="C538">
        <v>0</v>
      </c>
      <c r="D538">
        <v>8</v>
      </c>
      <c r="E538" s="3">
        <v>0</v>
      </c>
    </row>
    <row r="539" spans="1:5" ht="12.75">
      <c r="A539" t="s">
        <v>134</v>
      </c>
      <c r="B539">
        <f>+C539+D539+E539</f>
        <v>8</v>
      </c>
      <c r="C539">
        <v>0</v>
      </c>
      <c r="D539">
        <v>8</v>
      </c>
      <c r="E539" s="3">
        <v>0</v>
      </c>
    </row>
    <row r="540" spans="1:5" ht="12.75">
      <c r="A540" t="s">
        <v>273</v>
      </c>
      <c r="E540" s="3"/>
    </row>
    <row r="541" spans="1:5" ht="12.75">
      <c r="A541" t="s">
        <v>276</v>
      </c>
      <c r="B541">
        <f>+C541+D541+E541</f>
        <v>120</v>
      </c>
      <c r="C541">
        <v>14</v>
      </c>
      <c r="D541">
        <v>91</v>
      </c>
      <c r="E541" s="3">
        <v>15</v>
      </c>
    </row>
    <row r="542" spans="1:5" ht="12.75">
      <c r="A542" t="s">
        <v>277</v>
      </c>
      <c r="B542">
        <f>+C542+D542+E542</f>
        <v>4</v>
      </c>
      <c r="C542">
        <v>0</v>
      </c>
      <c r="D542">
        <v>3</v>
      </c>
      <c r="E542" s="3">
        <v>1</v>
      </c>
    </row>
    <row r="543" spans="1:5" ht="12.75">
      <c r="A543" t="s">
        <v>286</v>
      </c>
      <c r="B543">
        <f>+C543+D543+E543</f>
        <v>9</v>
      </c>
      <c r="C543">
        <v>9</v>
      </c>
      <c r="D543">
        <v>0</v>
      </c>
      <c r="E543" s="31">
        <v>0</v>
      </c>
    </row>
    <row r="544" spans="1:5" ht="12.75">
      <c r="A544" t="s">
        <v>278</v>
      </c>
      <c r="B544">
        <f>+C544+D544+E544</f>
        <v>5</v>
      </c>
      <c r="C544">
        <v>0</v>
      </c>
      <c r="D544">
        <v>0</v>
      </c>
      <c r="E544" s="3">
        <v>5</v>
      </c>
    </row>
    <row r="545" spans="1:5" ht="12.75">
      <c r="A545" t="s">
        <v>274</v>
      </c>
      <c r="E545" s="3"/>
    </row>
    <row r="546" spans="1:5" ht="12.75">
      <c r="A546" s="5" t="s">
        <v>275</v>
      </c>
      <c r="B546" s="5">
        <f>+C546+D546+E546</f>
        <v>2</v>
      </c>
      <c r="C546" s="5">
        <v>1</v>
      </c>
      <c r="D546" s="5">
        <v>1</v>
      </c>
      <c r="E546" s="5">
        <v>0</v>
      </c>
    </row>
    <row r="547" spans="1:5" ht="12.75">
      <c r="A547" s="3"/>
      <c r="B547" s="3"/>
      <c r="C547" s="3"/>
      <c r="D547" s="3"/>
      <c r="E547" s="3"/>
    </row>
    <row r="548" ht="12.75">
      <c r="A548" s="24" t="s">
        <v>512</v>
      </c>
    </row>
    <row r="552" ht="15.75">
      <c r="A552" s="10" t="s">
        <v>335</v>
      </c>
    </row>
    <row r="553" spans="1:2" ht="18">
      <c r="A553" s="8"/>
      <c r="B553" s="25">
        <v>1859</v>
      </c>
    </row>
    <row r="554" ht="12.75">
      <c r="B554" s="27"/>
    </row>
    <row r="555" spans="1:2" ht="12.75">
      <c r="A555" t="s">
        <v>288</v>
      </c>
      <c r="B555" s="15"/>
    </row>
    <row r="556" spans="1:2" ht="12.75">
      <c r="A556" t="s">
        <v>245</v>
      </c>
      <c r="B556" s="15">
        <v>1254</v>
      </c>
    </row>
    <row r="557" spans="1:2" ht="12.75">
      <c r="A557" t="s">
        <v>241</v>
      </c>
      <c r="B557" s="15"/>
    </row>
    <row r="558" spans="1:2" ht="12.75">
      <c r="A558" t="s">
        <v>172</v>
      </c>
      <c r="B558" s="15">
        <v>80</v>
      </c>
    </row>
    <row r="559" spans="1:2" ht="12.75">
      <c r="A559" t="s">
        <v>174</v>
      </c>
      <c r="B559" s="15">
        <v>360</v>
      </c>
    </row>
    <row r="560" spans="1:2" ht="12.75">
      <c r="A560" t="s">
        <v>175</v>
      </c>
      <c r="B560" s="15">
        <v>436</v>
      </c>
    </row>
    <row r="561" spans="1:2" ht="12.75">
      <c r="A561" t="s">
        <v>176</v>
      </c>
      <c r="B561" s="30">
        <v>46</v>
      </c>
    </row>
    <row r="562" spans="1:2" ht="12.75">
      <c r="A562" t="s">
        <v>177</v>
      </c>
      <c r="B562" s="15"/>
    </row>
    <row r="563" spans="1:2" ht="12.75">
      <c r="A563" t="s">
        <v>178</v>
      </c>
      <c r="B563" s="15">
        <v>876</v>
      </c>
    </row>
    <row r="564" spans="1:2" ht="12.75">
      <c r="A564" t="s">
        <v>179</v>
      </c>
      <c r="B564" s="15">
        <v>46</v>
      </c>
    </row>
    <row r="565" spans="1:2" ht="12.75">
      <c r="A565" t="s">
        <v>243</v>
      </c>
      <c r="B565" s="15">
        <v>332</v>
      </c>
    </row>
    <row r="566" spans="1:2" ht="12.75">
      <c r="A566" t="s">
        <v>273</v>
      </c>
      <c r="B566" s="15"/>
    </row>
    <row r="567" spans="1:2" ht="12.75">
      <c r="A567" t="s">
        <v>245</v>
      </c>
      <c r="B567" s="15">
        <v>512</v>
      </c>
    </row>
    <row r="568" spans="1:2" ht="12.75">
      <c r="A568" t="s">
        <v>241</v>
      </c>
      <c r="B568" s="3"/>
    </row>
    <row r="569" spans="1:2" ht="12.75">
      <c r="A569" t="s">
        <v>172</v>
      </c>
      <c r="B569" s="15">
        <v>75</v>
      </c>
    </row>
    <row r="570" spans="1:2" ht="12.75">
      <c r="A570" t="s">
        <v>174</v>
      </c>
      <c r="B570" s="15">
        <v>100</v>
      </c>
    </row>
    <row r="571" spans="1:2" ht="12.75">
      <c r="A571" t="s">
        <v>175</v>
      </c>
      <c r="B571" s="15">
        <v>194</v>
      </c>
    </row>
    <row r="572" spans="1:2" ht="12.75">
      <c r="A572" t="s">
        <v>176</v>
      </c>
      <c r="B572" s="15">
        <v>32</v>
      </c>
    </row>
    <row r="573" spans="1:2" ht="12.75">
      <c r="A573" t="s">
        <v>177</v>
      </c>
      <c r="B573" s="15"/>
    </row>
    <row r="574" spans="1:2" ht="12.75">
      <c r="A574" t="s">
        <v>178</v>
      </c>
      <c r="B574" s="15">
        <v>369</v>
      </c>
    </row>
    <row r="575" spans="1:2" ht="12.75">
      <c r="A575" t="s">
        <v>179</v>
      </c>
      <c r="B575" s="15">
        <v>32</v>
      </c>
    </row>
    <row r="576" spans="1:2" ht="12.75">
      <c r="A576" t="s">
        <v>243</v>
      </c>
      <c r="B576" s="15">
        <v>111</v>
      </c>
    </row>
    <row r="577" spans="1:2" ht="12.75">
      <c r="A577" t="s">
        <v>274</v>
      </c>
      <c r="B577" s="15"/>
    </row>
    <row r="578" spans="1:2" ht="12.75">
      <c r="A578" t="s">
        <v>245</v>
      </c>
      <c r="B578" s="15">
        <v>17</v>
      </c>
    </row>
    <row r="579" spans="1:2" ht="12.75">
      <c r="A579" t="s">
        <v>241</v>
      </c>
      <c r="B579" s="15"/>
    </row>
    <row r="580" spans="1:2" ht="12.75">
      <c r="A580" t="s">
        <v>172</v>
      </c>
      <c r="B580" s="15">
        <v>2</v>
      </c>
    </row>
    <row r="581" spans="1:2" ht="12.75">
      <c r="A581" t="s">
        <v>174</v>
      </c>
      <c r="B581" s="15">
        <v>13</v>
      </c>
    </row>
    <row r="582" spans="1:2" ht="12.75">
      <c r="A582" t="s">
        <v>177</v>
      </c>
      <c r="B582" s="15"/>
    </row>
    <row r="583" spans="1:2" ht="12.75">
      <c r="A583" t="s">
        <v>178</v>
      </c>
      <c r="B583" s="15">
        <v>15</v>
      </c>
    </row>
    <row r="584" spans="1:2" ht="12.75">
      <c r="A584" t="s">
        <v>243</v>
      </c>
      <c r="B584" s="15">
        <v>2</v>
      </c>
    </row>
    <row r="585" spans="1:2" ht="12.75">
      <c r="A585" t="s">
        <v>289</v>
      </c>
      <c r="B585" s="3"/>
    </row>
    <row r="586" spans="1:2" ht="12.75">
      <c r="A586" t="s">
        <v>245</v>
      </c>
      <c r="B586" s="15">
        <v>40</v>
      </c>
    </row>
    <row r="587" spans="1:2" ht="12.75">
      <c r="A587" t="s">
        <v>241</v>
      </c>
      <c r="B587" s="15"/>
    </row>
    <row r="588" spans="1:2" ht="12.75">
      <c r="A588" t="s">
        <v>172</v>
      </c>
      <c r="B588" s="15">
        <v>5</v>
      </c>
    </row>
    <row r="589" spans="1:2" ht="12.75">
      <c r="A589" t="s">
        <v>174</v>
      </c>
      <c r="B589" s="15">
        <v>9</v>
      </c>
    </row>
    <row r="590" spans="1:2" ht="12.75">
      <c r="A590" t="s">
        <v>175</v>
      </c>
      <c r="B590" s="15">
        <v>9</v>
      </c>
    </row>
    <row r="591" spans="1:2" ht="12.75">
      <c r="A591" t="s">
        <v>176</v>
      </c>
      <c r="B591" s="15">
        <v>2</v>
      </c>
    </row>
    <row r="592" spans="1:2" ht="12.75">
      <c r="A592" t="s">
        <v>177</v>
      </c>
      <c r="B592" s="15"/>
    </row>
    <row r="593" spans="1:2" ht="12.75">
      <c r="A593" t="s">
        <v>178</v>
      </c>
      <c r="B593" s="15">
        <v>23</v>
      </c>
    </row>
    <row r="594" spans="1:2" ht="12.75">
      <c r="A594" t="s">
        <v>179</v>
      </c>
      <c r="B594" s="15">
        <v>2</v>
      </c>
    </row>
    <row r="595" spans="1:2" ht="12.75">
      <c r="A595" s="5" t="s">
        <v>243</v>
      </c>
      <c r="B595" s="7">
        <v>15</v>
      </c>
    </row>
    <row r="596" spans="1:2" ht="12.75">
      <c r="A596" s="3"/>
      <c r="B596" s="15"/>
    </row>
    <row r="597" ht="12.75">
      <c r="A597" s="24" t="s">
        <v>512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G694"/>
  <sheetViews>
    <sheetView workbookViewId="0" topLeftCell="A1">
      <selection activeCell="A1" sqref="A1"/>
    </sheetView>
  </sheetViews>
  <sheetFormatPr defaultColWidth="11.421875" defaultRowHeight="12.75"/>
  <cols>
    <col min="1" max="1" width="67.00390625" style="0" customWidth="1"/>
  </cols>
  <sheetData>
    <row r="4" ht="12.75">
      <c r="C4" s="6"/>
    </row>
    <row r="5" ht="12.75">
      <c r="C5" s="6"/>
    </row>
    <row r="6" spans="1:4" ht="18">
      <c r="A6" s="46" t="s">
        <v>528</v>
      </c>
      <c r="B6" s="46"/>
      <c r="C6" s="47"/>
      <c r="D6" s="3"/>
    </row>
    <row r="7" spans="1:4" ht="18">
      <c r="A7" s="46"/>
      <c r="B7" s="46"/>
      <c r="C7" s="3"/>
      <c r="D7" s="3"/>
    </row>
    <row r="8" spans="1:4" ht="18.75" thickBot="1">
      <c r="A8" s="48" t="s">
        <v>0</v>
      </c>
      <c r="B8" s="48"/>
      <c r="C8" s="1"/>
      <c r="D8" s="1"/>
    </row>
    <row r="9" spans="1:3" ht="12.75" customHeight="1">
      <c r="A9" s="46"/>
      <c r="B9" s="46"/>
      <c r="C9" s="15"/>
    </row>
    <row r="10" spans="1:3" ht="12.75" customHeight="1">
      <c r="A10" s="46"/>
      <c r="B10" s="46"/>
      <c r="C10" s="15"/>
    </row>
    <row r="11" spans="1:3" ht="12.75" customHeight="1">
      <c r="A11" s="46"/>
      <c r="B11" s="46"/>
      <c r="C11" s="15"/>
    </row>
    <row r="12" ht="21" customHeight="1">
      <c r="A12" s="10" t="s">
        <v>343</v>
      </c>
    </row>
    <row r="13" spans="1:4" ht="18">
      <c r="A13" s="8"/>
      <c r="B13" s="25" t="s">
        <v>13</v>
      </c>
      <c r="C13" s="25" t="s">
        <v>43</v>
      </c>
      <c r="D13" s="25" t="s">
        <v>44</v>
      </c>
    </row>
    <row r="14" ht="12.75">
      <c r="D14" s="23"/>
    </row>
    <row r="15" spans="1:4" ht="12.75">
      <c r="A15" t="s">
        <v>525</v>
      </c>
      <c r="B15">
        <v>178</v>
      </c>
      <c r="C15" s="3" t="s">
        <v>54</v>
      </c>
      <c r="D15" s="3" t="s">
        <v>54</v>
      </c>
    </row>
    <row r="16" spans="1:4" ht="12.75">
      <c r="A16" s="13" t="s">
        <v>45</v>
      </c>
      <c r="B16">
        <v>621</v>
      </c>
      <c r="C16">
        <v>357</v>
      </c>
      <c r="D16" s="3">
        <v>264</v>
      </c>
    </row>
    <row r="17" spans="1:4" ht="12.75">
      <c r="A17" s="13" t="s">
        <v>46</v>
      </c>
      <c r="D17" s="3"/>
    </row>
    <row r="18" spans="1:4" ht="12.75">
      <c r="A18" s="13" t="s">
        <v>47</v>
      </c>
      <c r="B18">
        <v>2</v>
      </c>
      <c r="C18">
        <v>1</v>
      </c>
      <c r="D18" s="3">
        <v>1</v>
      </c>
    </row>
    <row r="19" spans="1:4" ht="12.75">
      <c r="A19" s="13" t="s">
        <v>48</v>
      </c>
      <c r="B19">
        <v>240</v>
      </c>
      <c r="C19">
        <v>138</v>
      </c>
      <c r="D19" s="3">
        <v>102</v>
      </c>
    </row>
    <row r="20" spans="1:4" ht="12.75">
      <c r="A20" s="13" t="s">
        <v>49</v>
      </c>
      <c r="B20">
        <v>27</v>
      </c>
      <c r="C20">
        <v>20</v>
      </c>
      <c r="D20" s="3">
        <v>7</v>
      </c>
    </row>
    <row r="21" spans="1:4" ht="12.75">
      <c r="A21" s="13" t="s">
        <v>50</v>
      </c>
      <c r="D21" s="3"/>
    </row>
    <row r="22" spans="1:4" ht="12.75">
      <c r="A22" s="13" t="s">
        <v>47</v>
      </c>
      <c r="B22">
        <v>1</v>
      </c>
      <c r="C22">
        <v>1</v>
      </c>
      <c r="D22" s="3" t="s">
        <v>54</v>
      </c>
    </row>
    <row r="23" spans="1:4" ht="12.75">
      <c r="A23" s="13" t="s">
        <v>48</v>
      </c>
      <c r="B23">
        <v>211</v>
      </c>
      <c r="C23">
        <v>102</v>
      </c>
      <c r="D23" s="3">
        <v>109</v>
      </c>
    </row>
    <row r="24" spans="1:4" ht="12.75">
      <c r="A24" s="51" t="s">
        <v>49</v>
      </c>
      <c r="B24" s="3">
        <v>52</v>
      </c>
      <c r="C24" s="3">
        <v>13</v>
      </c>
      <c r="D24" s="3">
        <v>39</v>
      </c>
    </row>
    <row r="25" spans="1:4" ht="12.75">
      <c r="A25" s="51" t="s">
        <v>80</v>
      </c>
      <c r="B25" s="3">
        <v>72</v>
      </c>
      <c r="C25" s="3">
        <v>72</v>
      </c>
      <c r="D25" s="3" t="s">
        <v>54</v>
      </c>
    </row>
    <row r="26" spans="1:4" ht="12.75">
      <c r="A26" s="52" t="s">
        <v>51</v>
      </c>
      <c r="B26" s="5">
        <v>16</v>
      </c>
      <c r="C26" s="5">
        <v>10</v>
      </c>
      <c r="D26" s="5">
        <v>6</v>
      </c>
    </row>
    <row r="27" spans="1:4" ht="12.75">
      <c r="A27" s="3"/>
      <c r="B27" s="3"/>
      <c r="C27" s="3"/>
      <c r="D27" s="3"/>
    </row>
    <row r="28" ht="12.75">
      <c r="A28" s="24" t="s">
        <v>512</v>
      </c>
    </row>
    <row r="32" ht="22.5" customHeight="1">
      <c r="A32" s="10" t="s">
        <v>344</v>
      </c>
    </row>
    <row r="33" spans="1:4" ht="18">
      <c r="A33" s="8"/>
      <c r="B33" s="9" t="s">
        <v>6</v>
      </c>
      <c r="C33" s="11" t="s">
        <v>5</v>
      </c>
      <c r="D33" s="11" t="s">
        <v>81</v>
      </c>
    </row>
    <row r="34" ht="12.75">
      <c r="D34" s="23"/>
    </row>
    <row r="35" spans="1:4" ht="12.75">
      <c r="A35" t="s">
        <v>526</v>
      </c>
      <c r="B35">
        <v>19</v>
      </c>
      <c r="C35" s="3" t="s">
        <v>54</v>
      </c>
      <c r="D35" s="3" t="s">
        <v>54</v>
      </c>
    </row>
    <row r="36" spans="1:4" ht="12.75">
      <c r="A36" t="s">
        <v>82</v>
      </c>
      <c r="B36" s="6">
        <v>25843</v>
      </c>
      <c r="C36" s="6">
        <v>15838</v>
      </c>
      <c r="D36" s="15">
        <v>10005</v>
      </c>
    </row>
    <row r="37" spans="1:4" ht="12.75">
      <c r="A37" t="s">
        <v>83</v>
      </c>
      <c r="B37" s="6">
        <v>204</v>
      </c>
      <c r="C37" s="6">
        <v>54</v>
      </c>
      <c r="D37" s="15">
        <v>150</v>
      </c>
    </row>
    <row r="38" spans="1:4" ht="12.75">
      <c r="A38" t="s">
        <v>84</v>
      </c>
      <c r="B38" s="6"/>
      <c r="C38" s="6"/>
      <c r="D38" s="15"/>
    </row>
    <row r="39" spans="1:4" ht="12.75">
      <c r="A39" t="s">
        <v>130</v>
      </c>
      <c r="B39" s="6">
        <v>20986</v>
      </c>
      <c r="C39" s="6">
        <v>13000</v>
      </c>
      <c r="D39" s="15">
        <v>7986</v>
      </c>
    </row>
    <row r="40" spans="1:4" ht="12.75">
      <c r="A40" t="s">
        <v>49</v>
      </c>
      <c r="B40" s="6">
        <v>811</v>
      </c>
      <c r="C40" s="6">
        <v>434</v>
      </c>
      <c r="D40" s="15">
        <v>377</v>
      </c>
    </row>
    <row r="41" spans="1:4" ht="12.75">
      <c r="A41" t="s">
        <v>85</v>
      </c>
      <c r="B41" s="6">
        <v>2549</v>
      </c>
      <c r="C41" s="6">
        <v>1610</v>
      </c>
      <c r="D41" s="15">
        <v>939</v>
      </c>
    </row>
    <row r="42" spans="1:4" ht="12.75">
      <c r="A42" s="3" t="s">
        <v>86</v>
      </c>
      <c r="B42" s="15">
        <v>1293</v>
      </c>
      <c r="C42" s="15">
        <v>740</v>
      </c>
      <c r="D42" s="15">
        <v>553</v>
      </c>
    </row>
    <row r="43" spans="1:4" ht="12.75">
      <c r="A43" s="3" t="s">
        <v>87</v>
      </c>
      <c r="B43" s="15"/>
      <c r="C43" s="15"/>
      <c r="D43" s="15"/>
    </row>
    <row r="44" spans="1:4" ht="12.75">
      <c r="A44" s="3" t="s">
        <v>88</v>
      </c>
      <c r="B44" s="15">
        <v>4571</v>
      </c>
      <c r="C44" s="15">
        <v>2644</v>
      </c>
      <c r="D44" s="15">
        <v>1927</v>
      </c>
    </row>
    <row r="45" spans="1:4" ht="12.75">
      <c r="A45" s="3" t="s">
        <v>89</v>
      </c>
      <c r="B45" s="15">
        <v>12686</v>
      </c>
      <c r="C45" s="15">
        <v>7612</v>
      </c>
      <c r="D45" s="15">
        <v>5074</v>
      </c>
    </row>
    <row r="46" spans="1:4" ht="12.75">
      <c r="A46" s="3" t="s">
        <v>90</v>
      </c>
      <c r="B46" s="15">
        <v>8586</v>
      </c>
      <c r="C46" s="15">
        <v>5582</v>
      </c>
      <c r="D46" s="15">
        <v>3004</v>
      </c>
    </row>
    <row r="47" spans="1:4" ht="12.75">
      <c r="A47" s="5" t="s">
        <v>91</v>
      </c>
      <c r="B47" s="7">
        <v>19009</v>
      </c>
      <c r="C47" s="7">
        <v>6729</v>
      </c>
      <c r="D47" s="7">
        <v>12280</v>
      </c>
    </row>
    <row r="48" spans="1:4" ht="12.75">
      <c r="A48" s="3"/>
      <c r="B48" s="3"/>
      <c r="C48" s="3"/>
      <c r="D48" s="3"/>
    </row>
    <row r="49" ht="12.75">
      <c r="A49" s="24" t="s">
        <v>512</v>
      </c>
    </row>
    <row r="53" ht="20.25" customHeight="1">
      <c r="A53" s="10" t="s">
        <v>345</v>
      </c>
    </row>
    <row r="54" ht="12.75" hidden="1"/>
    <row r="55" spans="1:4" ht="18">
      <c r="A55" s="8"/>
      <c r="B55" s="25" t="s">
        <v>6</v>
      </c>
      <c r="C55" s="25" t="s">
        <v>5</v>
      </c>
      <c r="D55" s="25" t="s">
        <v>81</v>
      </c>
    </row>
    <row r="56" ht="12.75">
      <c r="D56" s="23"/>
    </row>
    <row r="57" spans="1:4" ht="12.75">
      <c r="A57" t="s">
        <v>527</v>
      </c>
      <c r="B57">
        <v>43</v>
      </c>
      <c r="C57" s="3" t="s">
        <v>54</v>
      </c>
      <c r="D57" s="3" t="s">
        <v>54</v>
      </c>
    </row>
    <row r="58" spans="1:4" ht="12.75">
      <c r="A58" t="s">
        <v>82</v>
      </c>
      <c r="B58" s="6">
        <f>+C58+D58</f>
        <v>10883</v>
      </c>
      <c r="C58" s="6">
        <v>5064</v>
      </c>
      <c r="D58" s="15">
        <v>5819</v>
      </c>
    </row>
    <row r="59" spans="1:4" ht="12.75">
      <c r="A59" t="s">
        <v>83</v>
      </c>
      <c r="B59" s="6">
        <v>44</v>
      </c>
      <c r="C59" s="6">
        <v>44</v>
      </c>
      <c r="D59" s="15" t="s">
        <v>54</v>
      </c>
    </row>
    <row r="60" spans="1:4" ht="12.75">
      <c r="A60" t="s">
        <v>84</v>
      </c>
      <c r="B60" s="6"/>
      <c r="C60" s="6"/>
      <c r="D60" s="15"/>
    </row>
    <row r="61" spans="1:4" ht="12.75">
      <c r="A61" t="s">
        <v>130</v>
      </c>
      <c r="B61" s="6">
        <f>+D61+C61</f>
        <v>9380</v>
      </c>
      <c r="C61" s="6">
        <v>4610</v>
      </c>
      <c r="D61" s="15">
        <v>4770</v>
      </c>
    </row>
    <row r="62" spans="1:4" ht="12.75">
      <c r="A62" t="s">
        <v>49</v>
      </c>
      <c r="B62" s="6">
        <f>+C62+D62</f>
        <v>765</v>
      </c>
      <c r="C62" s="6">
        <v>125</v>
      </c>
      <c r="D62" s="15">
        <v>640</v>
      </c>
    </row>
    <row r="63" spans="1:4" ht="12.75">
      <c r="A63" t="s">
        <v>86</v>
      </c>
      <c r="B63" s="6">
        <f>+C63+D63</f>
        <v>694</v>
      </c>
      <c r="C63" s="6">
        <v>285</v>
      </c>
      <c r="D63" s="15">
        <v>409</v>
      </c>
    </row>
    <row r="64" spans="1:4" ht="12.75">
      <c r="A64" s="3" t="s">
        <v>87</v>
      </c>
      <c r="B64" s="15"/>
      <c r="C64" s="15"/>
      <c r="D64" s="15"/>
    </row>
    <row r="65" spans="1:4" ht="12.75">
      <c r="A65" s="3" t="s">
        <v>88</v>
      </c>
      <c r="B65" s="15">
        <f>+D65+C65</f>
        <v>2727</v>
      </c>
      <c r="C65" s="15">
        <v>1335</v>
      </c>
      <c r="D65" s="15">
        <v>1392</v>
      </c>
    </row>
    <row r="66" spans="1:4" ht="12.75">
      <c r="A66" s="3" t="s">
        <v>89</v>
      </c>
      <c r="B66" s="15">
        <f>+C66+D66</f>
        <v>4507</v>
      </c>
      <c r="C66" s="15">
        <v>2168</v>
      </c>
      <c r="D66" s="15">
        <v>2339</v>
      </c>
    </row>
    <row r="67" spans="1:4" ht="12.75">
      <c r="A67" s="3" t="s">
        <v>90</v>
      </c>
      <c r="B67" s="15">
        <f>+C67+D67</f>
        <v>3649</v>
      </c>
      <c r="C67" s="15">
        <v>1561</v>
      </c>
      <c r="D67" s="15">
        <v>2088</v>
      </c>
    </row>
    <row r="68" spans="1:4" ht="12.75">
      <c r="A68" s="5" t="s">
        <v>91</v>
      </c>
      <c r="B68" s="7">
        <f>+C68+D68</f>
        <v>2244</v>
      </c>
      <c r="C68" s="7">
        <v>557</v>
      </c>
      <c r="D68" s="7">
        <v>1687</v>
      </c>
    </row>
    <row r="69" spans="1:4" ht="12.75">
      <c r="A69" s="3"/>
      <c r="B69" s="3"/>
      <c r="C69" s="3"/>
      <c r="D69" s="3"/>
    </row>
    <row r="70" ht="12.75">
      <c r="A70" s="24" t="s">
        <v>512</v>
      </c>
    </row>
    <row r="74" ht="15.75">
      <c r="A74" s="10" t="s">
        <v>346</v>
      </c>
    </row>
    <row r="75" spans="1:4" ht="18">
      <c r="A75" s="8"/>
      <c r="B75" s="25" t="s">
        <v>6</v>
      </c>
      <c r="C75" s="25" t="s">
        <v>2</v>
      </c>
      <c r="D75" s="25" t="s">
        <v>3</v>
      </c>
    </row>
    <row r="76" ht="12.75">
      <c r="D76" s="23"/>
    </row>
    <row r="77" spans="1:4" ht="12.75">
      <c r="A77" t="s">
        <v>39</v>
      </c>
      <c r="D77" s="3"/>
    </row>
    <row r="78" spans="1:4" ht="12.75">
      <c r="A78" t="s">
        <v>92</v>
      </c>
      <c r="B78" s="6">
        <f>+C78+D78</f>
        <v>25943</v>
      </c>
      <c r="C78" s="6">
        <v>15938</v>
      </c>
      <c r="D78" s="15">
        <v>10005</v>
      </c>
    </row>
    <row r="79" spans="1:4" ht="12.75">
      <c r="A79" t="s">
        <v>93</v>
      </c>
      <c r="B79" s="6">
        <f aca="true" t="shared" si="0" ref="B79:B93">+C79+D79</f>
        <v>12024</v>
      </c>
      <c r="C79" s="6">
        <v>8299</v>
      </c>
      <c r="D79" s="15">
        <v>3725</v>
      </c>
    </row>
    <row r="80" spans="1:4" ht="12.75">
      <c r="A80" t="s">
        <v>94</v>
      </c>
      <c r="B80" s="6">
        <f t="shared" si="0"/>
        <v>11538</v>
      </c>
      <c r="C80" s="6">
        <v>8028</v>
      </c>
      <c r="D80" s="15">
        <v>3510</v>
      </c>
    </row>
    <row r="81" spans="1:4" ht="12.75">
      <c r="A81" t="s">
        <v>95</v>
      </c>
      <c r="B81" s="6">
        <f t="shared" si="0"/>
        <v>6413</v>
      </c>
      <c r="C81" s="6">
        <v>5107</v>
      </c>
      <c r="D81" s="15">
        <v>1306</v>
      </c>
    </row>
    <row r="82" spans="1:4" ht="12.75">
      <c r="A82" t="s">
        <v>96</v>
      </c>
      <c r="B82" s="6">
        <f>+C82</f>
        <v>2026</v>
      </c>
      <c r="C82" s="6">
        <v>2026</v>
      </c>
      <c r="D82" s="15" t="s">
        <v>54</v>
      </c>
    </row>
    <row r="83" spans="1:4" ht="12.75">
      <c r="A83" t="s">
        <v>97</v>
      </c>
      <c r="B83" s="6">
        <f t="shared" si="0"/>
        <v>847</v>
      </c>
      <c r="C83" s="6">
        <v>780</v>
      </c>
      <c r="D83" s="15">
        <v>67</v>
      </c>
    </row>
    <row r="84" spans="1:4" ht="12.75">
      <c r="A84" t="s">
        <v>99</v>
      </c>
      <c r="B84" s="6">
        <f>+D84</f>
        <v>6702</v>
      </c>
      <c r="C84" s="15" t="s">
        <v>54</v>
      </c>
      <c r="D84" s="15">
        <v>6702</v>
      </c>
    </row>
    <row r="85" spans="1:4" ht="12.75">
      <c r="A85" t="s">
        <v>100</v>
      </c>
      <c r="B85" s="6">
        <f>+D85</f>
        <v>1111</v>
      </c>
      <c r="C85" s="15" t="s">
        <v>54</v>
      </c>
      <c r="D85" s="15">
        <v>1111</v>
      </c>
    </row>
    <row r="86" spans="1:4" ht="12.75">
      <c r="A86" t="s">
        <v>101</v>
      </c>
      <c r="B86" s="6">
        <f>+D86</f>
        <v>2192</v>
      </c>
      <c r="C86" s="15" t="s">
        <v>54</v>
      </c>
      <c r="D86" s="15">
        <v>2192</v>
      </c>
    </row>
    <row r="87" spans="1:4" ht="12.75">
      <c r="A87" t="s">
        <v>98</v>
      </c>
      <c r="B87" s="6"/>
      <c r="C87" s="6"/>
      <c r="D87" s="15"/>
    </row>
    <row r="88" spans="1:4" ht="12.75">
      <c r="A88" t="s">
        <v>92</v>
      </c>
      <c r="B88" s="6">
        <f t="shared" si="0"/>
        <v>10758</v>
      </c>
      <c r="C88" s="6">
        <v>4939</v>
      </c>
      <c r="D88" s="15">
        <v>5819</v>
      </c>
    </row>
    <row r="89" spans="1:4" ht="12.75">
      <c r="A89" t="s">
        <v>93</v>
      </c>
      <c r="B89" s="6">
        <f t="shared" si="0"/>
        <v>5650</v>
      </c>
      <c r="C89" s="6">
        <v>3195</v>
      </c>
      <c r="D89" s="15">
        <v>2455</v>
      </c>
    </row>
    <row r="90" spans="1:4" ht="12.75">
      <c r="A90" t="s">
        <v>94</v>
      </c>
      <c r="B90" s="6">
        <f t="shared" si="0"/>
        <v>4718</v>
      </c>
      <c r="C90" s="6">
        <v>2866</v>
      </c>
      <c r="D90" s="15">
        <v>1852</v>
      </c>
    </row>
    <row r="91" spans="1:4" ht="12.75">
      <c r="A91" t="s">
        <v>95</v>
      </c>
      <c r="B91" s="6">
        <f t="shared" si="0"/>
        <v>3649</v>
      </c>
      <c r="C91" s="6">
        <v>2247</v>
      </c>
      <c r="D91" s="15">
        <v>1402</v>
      </c>
    </row>
    <row r="92" spans="1:4" ht="12.75">
      <c r="A92" t="s">
        <v>96</v>
      </c>
      <c r="B92" s="6">
        <f>+C92</f>
        <v>886</v>
      </c>
      <c r="C92" s="6">
        <v>886</v>
      </c>
      <c r="D92" s="15" t="s">
        <v>54</v>
      </c>
    </row>
    <row r="93" spans="1:4" ht="12.75">
      <c r="A93" t="s">
        <v>97</v>
      </c>
      <c r="B93" s="6">
        <f t="shared" si="0"/>
        <v>999</v>
      </c>
      <c r="C93" s="6">
        <v>674</v>
      </c>
      <c r="D93" s="15">
        <v>325</v>
      </c>
    </row>
    <row r="94" spans="1:4" ht="12.75">
      <c r="A94" t="s">
        <v>99</v>
      </c>
      <c r="B94" s="6">
        <f>+D94</f>
        <v>3614</v>
      </c>
      <c r="C94" s="15" t="s">
        <v>54</v>
      </c>
      <c r="D94" s="15">
        <v>3614</v>
      </c>
    </row>
    <row r="95" spans="1:4" ht="12.75">
      <c r="A95" s="3" t="s">
        <v>100</v>
      </c>
      <c r="B95" s="15">
        <f>+D95</f>
        <v>699</v>
      </c>
      <c r="C95" s="15" t="s">
        <v>54</v>
      </c>
      <c r="D95" s="15">
        <v>699</v>
      </c>
    </row>
    <row r="96" spans="1:4" ht="12.75">
      <c r="A96" s="5" t="s">
        <v>101</v>
      </c>
      <c r="B96" s="7">
        <f>+D96</f>
        <v>1496</v>
      </c>
      <c r="C96" s="7" t="s">
        <v>54</v>
      </c>
      <c r="D96" s="7">
        <v>1496</v>
      </c>
    </row>
    <row r="97" spans="1:4" ht="12.75">
      <c r="A97" s="3"/>
      <c r="B97" s="15"/>
      <c r="C97" s="15"/>
      <c r="D97" s="15"/>
    </row>
    <row r="98" ht="12.75">
      <c r="A98" s="24" t="s">
        <v>512</v>
      </c>
    </row>
    <row r="102" ht="15.75">
      <c r="A102" s="10" t="s">
        <v>347</v>
      </c>
    </row>
    <row r="103" spans="1:4" ht="18">
      <c r="A103" s="8"/>
      <c r="B103" s="25" t="s">
        <v>13</v>
      </c>
      <c r="C103" s="25" t="s">
        <v>43</v>
      </c>
      <c r="D103" s="25" t="s">
        <v>44</v>
      </c>
    </row>
    <row r="104" ht="12.75">
      <c r="D104" s="23"/>
    </row>
    <row r="105" spans="1:4" ht="12.75">
      <c r="A105" t="s">
        <v>102</v>
      </c>
      <c r="D105" s="3"/>
    </row>
    <row r="106" spans="1:4" ht="12.75">
      <c r="A106" t="s">
        <v>46</v>
      </c>
      <c r="D106" s="3"/>
    </row>
    <row r="107" spans="1:4" ht="12.75">
      <c r="A107" t="s">
        <v>103</v>
      </c>
      <c r="B107">
        <f>+C107+D107</f>
        <v>27</v>
      </c>
      <c r="C107">
        <v>21</v>
      </c>
      <c r="D107" s="3">
        <v>6</v>
      </c>
    </row>
    <row r="108" spans="1:4" ht="12.75">
      <c r="A108" t="s">
        <v>104</v>
      </c>
      <c r="B108">
        <f>+C108+D108</f>
        <v>70</v>
      </c>
      <c r="C108">
        <v>44</v>
      </c>
      <c r="D108" s="3">
        <v>26</v>
      </c>
    </row>
    <row r="109" spans="1:4" ht="12.75">
      <c r="A109" t="s">
        <v>105</v>
      </c>
      <c r="B109">
        <f>+C109+D109</f>
        <v>260</v>
      </c>
      <c r="C109">
        <v>176</v>
      </c>
      <c r="D109" s="3">
        <v>84</v>
      </c>
    </row>
    <row r="110" spans="1:4" ht="12.75">
      <c r="A110" t="s">
        <v>50</v>
      </c>
      <c r="D110" s="3"/>
    </row>
    <row r="111" spans="1:4" ht="12.75">
      <c r="A111" t="s">
        <v>103</v>
      </c>
      <c r="B111">
        <f>+C111+D111</f>
        <v>10</v>
      </c>
      <c r="C111">
        <v>3</v>
      </c>
      <c r="D111" s="3">
        <v>7</v>
      </c>
    </row>
    <row r="112" spans="1:4" ht="12.75">
      <c r="A112" t="s">
        <v>104</v>
      </c>
      <c r="B112">
        <f>+C112+D112</f>
        <v>34</v>
      </c>
      <c r="C112">
        <v>17</v>
      </c>
      <c r="D112" s="3">
        <v>17</v>
      </c>
    </row>
    <row r="113" spans="1:4" ht="12.75">
      <c r="A113" t="s">
        <v>105</v>
      </c>
      <c r="B113">
        <f>+C113+D113</f>
        <v>220</v>
      </c>
      <c r="C113">
        <v>96</v>
      </c>
      <c r="D113" s="3">
        <v>124</v>
      </c>
    </row>
    <row r="114" spans="1:4" ht="12.75">
      <c r="A114" t="s">
        <v>106</v>
      </c>
      <c r="D114" s="3"/>
    </row>
    <row r="115" spans="1:4" ht="12.75">
      <c r="A115" t="s">
        <v>107</v>
      </c>
      <c r="B115">
        <v>1</v>
      </c>
      <c r="C115">
        <v>1</v>
      </c>
      <c r="D115" s="15" t="s">
        <v>54</v>
      </c>
    </row>
    <row r="116" spans="1:4" ht="12.75">
      <c r="A116" t="s">
        <v>108</v>
      </c>
      <c r="D116" s="3"/>
    </row>
    <row r="117" spans="1:4" ht="12.75">
      <c r="A117" s="3" t="s">
        <v>109</v>
      </c>
      <c r="B117" s="3">
        <f>+C117+D117</f>
        <v>134</v>
      </c>
      <c r="C117" s="3">
        <v>90</v>
      </c>
      <c r="D117" s="3">
        <v>44</v>
      </c>
    </row>
    <row r="118" spans="1:4" ht="12.75">
      <c r="A118" s="3" t="s">
        <v>110</v>
      </c>
      <c r="B118" s="3">
        <f>+C118+D118</f>
        <v>111</v>
      </c>
      <c r="C118" s="3">
        <v>57</v>
      </c>
      <c r="D118" s="3">
        <v>54</v>
      </c>
    </row>
    <row r="119" spans="1:4" ht="12.75">
      <c r="A119" s="5" t="s">
        <v>111</v>
      </c>
      <c r="B119" s="5">
        <f>+C119+D119</f>
        <v>16</v>
      </c>
      <c r="C119" s="5">
        <v>10</v>
      </c>
      <c r="D119" s="5">
        <v>6</v>
      </c>
    </row>
    <row r="120" spans="1:4" ht="12.75">
      <c r="A120" s="3"/>
      <c r="B120" s="3"/>
      <c r="C120" s="3"/>
      <c r="D120" s="3"/>
    </row>
    <row r="121" ht="12.75">
      <c r="A121" s="24" t="s">
        <v>512</v>
      </c>
    </row>
    <row r="125" ht="15.75">
      <c r="A125" s="10" t="s">
        <v>380</v>
      </c>
    </row>
    <row r="126" spans="1:4" ht="18">
      <c r="A126" s="8"/>
      <c r="B126" s="25" t="s">
        <v>13</v>
      </c>
      <c r="C126" s="25" t="s">
        <v>43</v>
      </c>
      <c r="D126" s="25" t="s">
        <v>44</v>
      </c>
    </row>
    <row r="127" ht="12.75">
      <c r="D127" s="23"/>
    </row>
    <row r="128" spans="1:4" ht="12.75">
      <c r="A128" t="s">
        <v>112</v>
      </c>
      <c r="D128" s="3"/>
    </row>
    <row r="129" spans="1:4" ht="12.75">
      <c r="A129" t="s">
        <v>120</v>
      </c>
      <c r="D129" s="3"/>
    </row>
    <row r="130" spans="1:4" ht="12.75">
      <c r="A130" t="s">
        <v>121</v>
      </c>
      <c r="B130">
        <f>+C130+D130</f>
        <v>114</v>
      </c>
      <c r="C130">
        <v>50</v>
      </c>
      <c r="D130" s="3">
        <v>64</v>
      </c>
    </row>
    <row r="131" spans="1:4" ht="12.75">
      <c r="A131" t="s">
        <v>122</v>
      </c>
      <c r="B131">
        <f>+C131+D131</f>
        <v>139</v>
      </c>
      <c r="C131">
        <v>87</v>
      </c>
      <c r="D131" s="3">
        <v>52</v>
      </c>
    </row>
    <row r="132" spans="1:4" ht="12.75">
      <c r="A132" t="s">
        <v>123</v>
      </c>
      <c r="D132" s="3"/>
    </row>
    <row r="133" spans="1:4" ht="12.75">
      <c r="A133" t="s">
        <v>121</v>
      </c>
      <c r="B133">
        <f>+C133</f>
        <v>47</v>
      </c>
      <c r="C133">
        <v>47</v>
      </c>
      <c r="D133" s="15" t="s">
        <v>54</v>
      </c>
    </row>
    <row r="134" spans="1:4" ht="12.75">
      <c r="A134" t="s">
        <v>122</v>
      </c>
      <c r="B134">
        <f>+C134</f>
        <v>57</v>
      </c>
      <c r="C134">
        <v>57</v>
      </c>
      <c r="D134" s="15" t="s">
        <v>54</v>
      </c>
    </row>
    <row r="135" spans="1:4" ht="12.75">
      <c r="A135" t="s">
        <v>124</v>
      </c>
      <c r="D135" s="3"/>
    </row>
    <row r="136" spans="1:4" ht="12.75">
      <c r="A136" t="s">
        <v>121</v>
      </c>
      <c r="B136">
        <f>+C136+D136</f>
        <v>91</v>
      </c>
      <c r="C136">
        <v>9</v>
      </c>
      <c r="D136" s="3">
        <v>82</v>
      </c>
    </row>
    <row r="137" spans="1:4" ht="12.75">
      <c r="A137" t="s">
        <v>122</v>
      </c>
      <c r="B137">
        <f>+C137+D137</f>
        <v>74</v>
      </c>
      <c r="C137">
        <v>8</v>
      </c>
      <c r="D137" s="3">
        <v>66</v>
      </c>
    </row>
    <row r="138" spans="1:4" ht="12.75">
      <c r="A138" t="s">
        <v>125</v>
      </c>
      <c r="D138" s="3"/>
    </row>
    <row r="139" spans="1:4" ht="12.75">
      <c r="A139" t="s">
        <v>121</v>
      </c>
      <c r="B139">
        <f>+C139</f>
        <v>47</v>
      </c>
      <c r="C139">
        <v>47</v>
      </c>
      <c r="D139" s="15" t="s">
        <v>54</v>
      </c>
    </row>
    <row r="140" spans="1:4" ht="12.75">
      <c r="A140" t="s">
        <v>122</v>
      </c>
      <c r="B140">
        <f>+C140</f>
        <v>52</v>
      </c>
      <c r="C140">
        <v>52</v>
      </c>
      <c r="D140" s="15" t="s">
        <v>54</v>
      </c>
    </row>
    <row r="141" spans="1:4" ht="12.75">
      <c r="A141" t="s">
        <v>113</v>
      </c>
      <c r="D141" s="3"/>
    </row>
    <row r="142" spans="1:4" ht="12.75">
      <c r="A142" t="s">
        <v>126</v>
      </c>
      <c r="D142" s="3"/>
    </row>
    <row r="143" spans="1:4" ht="12.75">
      <c r="A143" t="s">
        <v>127</v>
      </c>
      <c r="B143">
        <f>+C143+D143</f>
        <v>164</v>
      </c>
      <c r="C143">
        <v>100</v>
      </c>
      <c r="D143" s="3">
        <v>64</v>
      </c>
    </row>
    <row r="144" spans="1:4" ht="12.75">
      <c r="A144" t="s">
        <v>128</v>
      </c>
      <c r="B144">
        <f>+C144+D144</f>
        <v>193</v>
      </c>
      <c r="C144">
        <v>141</v>
      </c>
      <c r="D144" s="3">
        <v>52</v>
      </c>
    </row>
    <row r="145" spans="1:4" ht="12.75">
      <c r="A145" t="s">
        <v>129</v>
      </c>
      <c r="D145" s="3"/>
    </row>
    <row r="146" spans="1:4" ht="12.75">
      <c r="A146" t="s">
        <v>127</v>
      </c>
      <c r="B146">
        <f>+C146+D146</f>
        <v>80</v>
      </c>
      <c r="C146">
        <v>40</v>
      </c>
      <c r="D146" s="3">
        <v>40</v>
      </c>
    </row>
    <row r="147" spans="1:4" ht="12.75">
      <c r="A147" t="s">
        <v>128</v>
      </c>
      <c r="B147">
        <f>+C147+D147</f>
        <v>184</v>
      </c>
      <c r="C147">
        <v>76</v>
      </c>
      <c r="D147" s="3">
        <v>108</v>
      </c>
    </row>
    <row r="148" spans="1:4" ht="12.75">
      <c r="A148" t="s">
        <v>114</v>
      </c>
      <c r="D148" s="3"/>
    </row>
    <row r="149" spans="1:4" ht="12.75">
      <c r="A149" t="s">
        <v>115</v>
      </c>
      <c r="D149" s="3"/>
    </row>
    <row r="150" spans="1:4" ht="12.75">
      <c r="A150" t="s">
        <v>116</v>
      </c>
      <c r="B150">
        <f>+C150+D150</f>
        <v>334</v>
      </c>
      <c r="C150">
        <v>231</v>
      </c>
      <c r="D150" s="3">
        <v>103</v>
      </c>
    </row>
    <row r="151" spans="1:4" ht="12.75">
      <c r="A151" t="s">
        <v>117</v>
      </c>
      <c r="B151">
        <f>+C151+D151</f>
        <v>334</v>
      </c>
      <c r="C151">
        <v>231</v>
      </c>
      <c r="D151" s="3">
        <v>103</v>
      </c>
    </row>
    <row r="152" spans="1:4" ht="12.75">
      <c r="A152" t="s">
        <v>118</v>
      </c>
      <c r="B152">
        <f>+C152+D152</f>
        <v>298</v>
      </c>
      <c r="C152">
        <v>213</v>
      </c>
      <c r="D152" s="3">
        <v>85</v>
      </c>
    </row>
    <row r="153" spans="1:4" ht="12.75">
      <c r="A153" s="3" t="s">
        <v>119</v>
      </c>
      <c r="B153" s="3"/>
      <c r="C153" s="3"/>
      <c r="D153" s="3"/>
    </row>
    <row r="154" spans="1:4" ht="12.75">
      <c r="A154" s="3" t="s">
        <v>116</v>
      </c>
      <c r="B154" s="3">
        <f>+C154+D154</f>
        <v>243</v>
      </c>
      <c r="C154" s="3">
        <v>115</v>
      </c>
      <c r="D154" s="3">
        <v>128</v>
      </c>
    </row>
    <row r="155" spans="1:4" ht="12.75">
      <c r="A155" s="3" t="s">
        <v>117</v>
      </c>
      <c r="B155" s="3">
        <f>+C155+D155</f>
        <v>223</v>
      </c>
      <c r="C155" s="3">
        <v>115</v>
      </c>
      <c r="D155" s="3">
        <v>108</v>
      </c>
    </row>
    <row r="156" spans="1:4" ht="12.75">
      <c r="A156" s="5" t="s">
        <v>118</v>
      </c>
      <c r="B156" s="5">
        <f>+C156+D156</f>
        <v>206</v>
      </c>
      <c r="C156" s="5">
        <v>97</v>
      </c>
      <c r="D156" s="5">
        <v>109</v>
      </c>
    </row>
    <row r="157" spans="1:4" ht="12.75">
      <c r="A157" s="3"/>
      <c r="B157" s="3"/>
      <c r="C157" s="3"/>
      <c r="D157" s="3"/>
    </row>
    <row r="158" ht="12.75">
      <c r="A158" s="24" t="s">
        <v>512</v>
      </c>
    </row>
    <row r="162" ht="15.75">
      <c r="A162" s="10" t="s">
        <v>348</v>
      </c>
    </row>
    <row r="163" spans="1:4" ht="18">
      <c r="A163" s="8"/>
      <c r="B163" s="25" t="s">
        <v>13</v>
      </c>
      <c r="C163" s="25" t="s">
        <v>43</v>
      </c>
      <c r="D163" s="25" t="s">
        <v>44</v>
      </c>
    </row>
    <row r="164" ht="12.75">
      <c r="D164" s="23"/>
    </row>
    <row r="165" spans="1:4" ht="12.75">
      <c r="A165" t="s">
        <v>12</v>
      </c>
      <c r="B165">
        <f>+C165+D165</f>
        <v>368</v>
      </c>
      <c r="C165">
        <f>+C167+C168+C169+C170</f>
        <v>265</v>
      </c>
      <c r="D165" s="3">
        <f>+D167+D168+D169+D170</f>
        <v>103</v>
      </c>
    </row>
    <row r="166" spans="1:4" ht="12.75">
      <c r="A166" t="s">
        <v>131</v>
      </c>
      <c r="D166" s="3"/>
    </row>
    <row r="167" spans="1:4" ht="12.75">
      <c r="A167" t="s">
        <v>132</v>
      </c>
      <c r="B167">
        <f>+C167+D167</f>
        <v>31</v>
      </c>
      <c r="C167">
        <v>23</v>
      </c>
      <c r="D167" s="3">
        <v>8</v>
      </c>
    </row>
    <row r="168" spans="1:4" ht="12.75">
      <c r="A168" t="s">
        <v>133</v>
      </c>
      <c r="B168">
        <f>+C168+D168</f>
        <v>33</v>
      </c>
      <c r="C168">
        <v>21</v>
      </c>
      <c r="D168" s="3">
        <v>12</v>
      </c>
    </row>
    <row r="169" spans="1:4" ht="12.75">
      <c r="A169" t="s">
        <v>134</v>
      </c>
      <c r="B169">
        <f>+C169+D169</f>
        <v>206</v>
      </c>
      <c r="C169">
        <v>123</v>
      </c>
      <c r="D169" s="3">
        <v>83</v>
      </c>
    </row>
    <row r="170" spans="1:4" ht="12.75">
      <c r="A170" t="s">
        <v>135</v>
      </c>
      <c r="B170">
        <f>+C170+D170</f>
        <v>98</v>
      </c>
      <c r="C170">
        <v>98</v>
      </c>
      <c r="D170" s="3">
        <v>0</v>
      </c>
    </row>
    <row r="171" spans="1:4" ht="12.75">
      <c r="A171" t="s">
        <v>136</v>
      </c>
      <c r="B171">
        <f>+C171+D171</f>
        <v>323</v>
      </c>
      <c r="C171">
        <f>+C173+C174+C175</f>
        <v>148</v>
      </c>
      <c r="D171" s="3">
        <f>+D173+D174+D175</f>
        <v>175</v>
      </c>
    </row>
    <row r="172" spans="1:4" ht="12.75">
      <c r="A172" t="s">
        <v>131</v>
      </c>
      <c r="D172" s="3"/>
    </row>
    <row r="173" spans="1:4" ht="12.75">
      <c r="A173" t="s">
        <v>133</v>
      </c>
      <c r="B173">
        <f>+C173+D173</f>
        <v>14</v>
      </c>
      <c r="C173">
        <v>8</v>
      </c>
      <c r="D173" s="3">
        <v>6</v>
      </c>
    </row>
    <row r="174" spans="1:4" ht="12.75">
      <c r="A174" s="3" t="s">
        <v>134</v>
      </c>
      <c r="B174" s="3">
        <f>+C174+D174</f>
        <v>224</v>
      </c>
      <c r="C174" s="3">
        <v>104</v>
      </c>
      <c r="D174" s="3">
        <v>120</v>
      </c>
    </row>
    <row r="175" spans="1:4" ht="12.75">
      <c r="A175" s="5" t="s">
        <v>135</v>
      </c>
      <c r="B175" s="5">
        <f>+C175+D175</f>
        <v>85</v>
      </c>
      <c r="C175" s="5">
        <v>36</v>
      </c>
      <c r="D175" s="5">
        <v>49</v>
      </c>
    </row>
    <row r="176" spans="1:4" ht="12.75">
      <c r="A176" s="3"/>
      <c r="B176" s="3"/>
      <c r="C176" s="3"/>
      <c r="D176" s="3"/>
    </row>
    <row r="177" ht="12.75">
      <c r="A177" s="24" t="s">
        <v>512</v>
      </c>
    </row>
    <row r="181" ht="31.5">
      <c r="A181" s="10" t="s">
        <v>349</v>
      </c>
    </row>
    <row r="182" spans="1:4" ht="18">
      <c r="A182" s="8"/>
      <c r="B182" s="32" t="s">
        <v>6</v>
      </c>
      <c r="C182" s="25" t="s">
        <v>12</v>
      </c>
      <c r="D182" s="25" t="s">
        <v>136</v>
      </c>
    </row>
    <row r="183" ht="12.75">
      <c r="D183" s="23"/>
    </row>
    <row r="184" spans="1:4" ht="12.75">
      <c r="A184" t="s">
        <v>137</v>
      </c>
      <c r="B184">
        <v>8</v>
      </c>
      <c r="C184">
        <v>7</v>
      </c>
      <c r="D184" s="3">
        <v>1</v>
      </c>
    </row>
    <row r="185" spans="1:4" ht="12.75">
      <c r="A185" t="s">
        <v>138</v>
      </c>
      <c r="B185">
        <v>10</v>
      </c>
      <c r="C185">
        <v>3</v>
      </c>
      <c r="D185" s="3">
        <v>7</v>
      </c>
    </row>
    <row r="186" spans="1:4" ht="12.75">
      <c r="A186" t="s">
        <v>139</v>
      </c>
      <c r="D186" s="3"/>
    </row>
    <row r="187" spans="1:4" ht="12.75">
      <c r="A187" t="s">
        <v>140</v>
      </c>
      <c r="B187">
        <v>1</v>
      </c>
      <c r="C187" s="15" t="s">
        <v>54</v>
      </c>
      <c r="D187" s="3">
        <v>1</v>
      </c>
    </row>
    <row r="188" spans="1:4" ht="12.75">
      <c r="A188" t="s">
        <v>141</v>
      </c>
      <c r="B188">
        <v>4</v>
      </c>
      <c r="C188">
        <v>4</v>
      </c>
      <c r="D188" s="15" t="s">
        <v>54</v>
      </c>
    </row>
    <row r="189" spans="1:4" ht="12.75">
      <c r="A189" t="s">
        <v>142</v>
      </c>
      <c r="D189" s="3"/>
    </row>
    <row r="190" spans="1:4" ht="12.75">
      <c r="A190" t="s">
        <v>143</v>
      </c>
      <c r="B190">
        <v>1</v>
      </c>
      <c r="C190" s="15" t="s">
        <v>54</v>
      </c>
      <c r="D190" s="3">
        <v>1</v>
      </c>
    </row>
    <row r="191" spans="1:4" ht="12.75">
      <c r="A191" s="5" t="s">
        <v>144</v>
      </c>
      <c r="B191" s="5">
        <v>1</v>
      </c>
      <c r="C191" s="5">
        <v>1</v>
      </c>
      <c r="D191" s="7" t="s">
        <v>54</v>
      </c>
    </row>
    <row r="192" spans="1:4" ht="12.75">
      <c r="A192" s="3"/>
      <c r="B192" s="3"/>
      <c r="C192" s="3"/>
      <c r="D192" s="3"/>
    </row>
    <row r="193" ht="12.75">
      <c r="A193" s="24" t="s">
        <v>512</v>
      </c>
    </row>
    <row r="197" ht="15.75">
      <c r="A197" s="10" t="s">
        <v>350</v>
      </c>
    </row>
    <row r="198" spans="1:4" ht="18">
      <c r="A198" s="8"/>
      <c r="B198" s="32" t="s">
        <v>351</v>
      </c>
      <c r="C198" s="3"/>
      <c r="D198" s="3"/>
    </row>
    <row r="199" ht="12.75">
      <c r="B199" s="23"/>
    </row>
    <row r="200" spans="1:2" ht="12.75">
      <c r="A200" t="s">
        <v>145</v>
      </c>
      <c r="B200" s="3"/>
    </row>
    <row r="201" spans="1:2" ht="12.75">
      <c r="A201" t="s">
        <v>108</v>
      </c>
      <c r="B201" s="3">
        <v>60</v>
      </c>
    </row>
    <row r="202" spans="1:2" ht="12.75">
      <c r="A202" t="s">
        <v>107</v>
      </c>
      <c r="B202" s="3">
        <v>65</v>
      </c>
    </row>
    <row r="203" spans="1:2" ht="12.75">
      <c r="A203" t="s">
        <v>146</v>
      </c>
      <c r="B203" s="3"/>
    </row>
    <row r="204" spans="1:2" ht="12.75">
      <c r="A204" t="s">
        <v>108</v>
      </c>
      <c r="B204" s="3">
        <v>243</v>
      </c>
    </row>
    <row r="205" spans="1:2" ht="12.75">
      <c r="A205" t="s">
        <v>107</v>
      </c>
      <c r="B205" s="3">
        <v>3</v>
      </c>
    </row>
    <row r="206" spans="1:2" ht="12.75">
      <c r="A206" t="s">
        <v>147</v>
      </c>
      <c r="B206" s="3"/>
    </row>
    <row r="207" spans="1:2" ht="12.75">
      <c r="A207" t="s">
        <v>107</v>
      </c>
      <c r="B207" s="3"/>
    </row>
    <row r="208" spans="1:2" ht="12.75">
      <c r="A208" t="s">
        <v>148</v>
      </c>
      <c r="B208" s="3">
        <v>225</v>
      </c>
    </row>
    <row r="209" spans="1:2" ht="12.75">
      <c r="A209" t="s">
        <v>149</v>
      </c>
      <c r="B209" s="3">
        <v>8</v>
      </c>
    </row>
    <row r="210" spans="1:2" ht="12.75">
      <c r="A210" t="s">
        <v>108</v>
      </c>
      <c r="B210" s="3"/>
    </row>
    <row r="211" spans="1:2" ht="12.75">
      <c r="A211" t="s">
        <v>148</v>
      </c>
      <c r="B211" s="3">
        <v>26</v>
      </c>
    </row>
    <row r="212" spans="1:2" ht="12.75">
      <c r="A212" t="s">
        <v>149</v>
      </c>
      <c r="B212" s="3">
        <v>103</v>
      </c>
    </row>
    <row r="213" spans="1:2" ht="12.75">
      <c r="A213" t="s">
        <v>13</v>
      </c>
      <c r="B213" s="3"/>
    </row>
    <row r="214" spans="1:2" ht="12.75">
      <c r="A214" t="s">
        <v>150</v>
      </c>
      <c r="B214" s="3"/>
    </row>
    <row r="215" spans="1:2" ht="12.75">
      <c r="A215" t="s">
        <v>151</v>
      </c>
      <c r="B215" s="3">
        <v>129</v>
      </c>
    </row>
    <row r="216" spans="1:2" ht="12.75">
      <c r="A216" t="s">
        <v>152</v>
      </c>
      <c r="B216" s="3">
        <v>2</v>
      </c>
    </row>
    <row r="217" spans="1:2" ht="12.75">
      <c r="A217" t="s">
        <v>153</v>
      </c>
      <c r="B217" s="3">
        <v>6</v>
      </c>
    </row>
    <row r="218" spans="1:2" ht="12.75">
      <c r="A218" t="s">
        <v>160</v>
      </c>
      <c r="B218" s="3">
        <v>2</v>
      </c>
    </row>
    <row r="219" spans="1:2" ht="12.75">
      <c r="A219" t="s">
        <v>154</v>
      </c>
      <c r="B219" s="3"/>
    </row>
    <row r="220" spans="1:2" ht="12.75">
      <c r="A220" t="s">
        <v>151</v>
      </c>
      <c r="B220" s="3">
        <v>33</v>
      </c>
    </row>
    <row r="221" spans="1:2" ht="12.75">
      <c r="A221" t="s">
        <v>153</v>
      </c>
      <c r="B221" s="3">
        <v>4</v>
      </c>
    </row>
    <row r="222" spans="1:2" ht="12.75">
      <c r="A222" t="s">
        <v>160</v>
      </c>
      <c r="B222" s="3">
        <v>2</v>
      </c>
    </row>
    <row r="223" spans="1:2" ht="12.75">
      <c r="A223" t="s">
        <v>155</v>
      </c>
      <c r="B223" s="3"/>
    </row>
    <row r="224" spans="1:2" ht="12.75">
      <c r="A224" t="s">
        <v>156</v>
      </c>
      <c r="B224" s="3"/>
    </row>
    <row r="225" spans="1:2" ht="12.75">
      <c r="A225" t="s">
        <v>157</v>
      </c>
      <c r="B225" s="3">
        <v>47</v>
      </c>
    </row>
    <row r="226" spans="1:2" ht="12.75">
      <c r="A226" t="s">
        <v>158</v>
      </c>
      <c r="B226" s="3">
        <v>33</v>
      </c>
    </row>
    <row r="227" spans="1:2" ht="12.75">
      <c r="A227" t="s">
        <v>159</v>
      </c>
      <c r="B227" s="3"/>
    </row>
    <row r="228" spans="1:2" ht="12.75">
      <c r="A228" s="3" t="s">
        <v>157</v>
      </c>
      <c r="B228" s="3">
        <v>112</v>
      </c>
    </row>
    <row r="229" spans="1:2" ht="12.75">
      <c r="A229" s="5" t="s">
        <v>158</v>
      </c>
      <c r="B229" s="5">
        <v>31</v>
      </c>
    </row>
    <row r="230" spans="1:2" ht="12.75">
      <c r="A230" s="3"/>
      <c r="B230" s="3"/>
    </row>
    <row r="231" ht="12.75">
      <c r="A231" s="24" t="s">
        <v>512</v>
      </c>
    </row>
    <row r="235" ht="15.75">
      <c r="A235" s="10" t="s">
        <v>352</v>
      </c>
    </row>
    <row r="236" spans="1:4" ht="18">
      <c r="A236" s="8"/>
      <c r="B236" s="25" t="s">
        <v>6</v>
      </c>
      <c r="C236" s="25" t="s">
        <v>2</v>
      </c>
      <c r="D236" s="25" t="s">
        <v>3</v>
      </c>
    </row>
    <row r="237" ht="12.75">
      <c r="D237" s="23"/>
    </row>
    <row r="238" spans="1:4" ht="12.75">
      <c r="A238" t="s">
        <v>6</v>
      </c>
      <c r="B238">
        <f>+B239+B240</f>
        <v>11</v>
      </c>
      <c r="C238">
        <f>+C239+C240</f>
        <v>10</v>
      </c>
      <c r="D238" s="3">
        <f>+D239</f>
        <v>1</v>
      </c>
    </row>
    <row r="239" spans="1:4" ht="12.75">
      <c r="A239" t="s">
        <v>161</v>
      </c>
      <c r="B239">
        <f>+C239+D239</f>
        <v>9</v>
      </c>
      <c r="C239">
        <v>8</v>
      </c>
      <c r="D239" s="3">
        <v>1</v>
      </c>
    </row>
    <row r="240" spans="1:4" ht="12.75">
      <c r="A240" s="5" t="s">
        <v>162</v>
      </c>
      <c r="B240" s="5">
        <f>+C240</f>
        <v>2</v>
      </c>
      <c r="C240" s="5">
        <v>2</v>
      </c>
      <c r="D240" s="7" t="s">
        <v>54</v>
      </c>
    </row>
    <row r="241" spans="1:4" ht="12.75">
      <c r="A241" s="3"/>
      <c r="B241" s="3"/>
      <c r="C241" s="3"/>
      <c r="D241" s="3"/>
    </row>
    <row r="242" ht="12.75">
      <c r="A242" s="24" t="s">
        <v>512</v>
      </c>
    </row>
    <row r="246" ht="15.75">
      <c r="A246" s="10" t="s">
        <v>333</v>
      </c>
    </row>
    <row r="247" spans="1:2" ht="18">
      <c r="A247" s="8"/>
      <c r="B247" s="32">
        <v>1860</v>
      </c>
    </row>
    <row r="248" ht="12.75">
      <c r="B248" s="27"/>
    </row>
    <row r="249" spans="1:2" ht="12.75">
      <c r="A249" t="s">
        <v>6</v>
      </c>
      <c r="B249" s="15">
        <f>+B251+B256+B260</f>
        <v>3438</v>
      </c>
    </row>
    <row r="250" spans="1:2" ht="12.75">
      <c r="A250" t="s">
        <v>163</v>
      </c>
      <c r="B250" s="15"/>
    </row>
    <row r="251" spans="1:2" ht="12.75">
      <c r="A251" t="s">
        <v>165</v>
      </c>
      <c r="B251" s="15">
        <f>+B252+B253+B254</f>
        <v>1676</v>
      </c>
    </row>
    <row r="252" spans="1:2" ht="12.75">
      <c r="A252" t="s">
        <v>166</v>
      </c>
      <c r="B252" s="15">
        <v>860</v>
      </c>
    </row>
    <row r="253" spans="1:2" ht="12.75">
      <c r="A253" t="s">
        <v>167</v>
      </c>
      <c r="B253" s="15">
        <v>700</v>
      </c>
    </row>
    <row r="254" spans="1:2" ht="12.75">
      <c r="A254" t="s">
        <v>168</v>
      </c>
      <c r="B254" s="15">
        <v>116</v>
      </c>
    </row>
    <row r="255" spans="1:2" ht="12.75">
      <c r="A255" t="s">
        <v>164</v>
      </c>
      <c r="B255" s="15">
        <f>+B256+B260</f>
        <v>1762</v>
      </c>
    </row>
    <row r="256" spans="1:2" ht="12.75">
      <c r="A256" t="s">
        <v>165</v>
      </c>
      <c r="B256" s="15">
        <f>+B257+B258</f>
        <v>1412</v>
      </c>
    </row>
    <row r="257" spans="1:2" ht="12.75">
      <c r="A257" t="s">
        <v>166</v>
      </c>
      <c r="B257" s="15">
        <v>792</v>
      </c>
    </row>
    <row r="258" spans="1:2" ht="12.75">
      <c r="A258" t="s">
        <v>167</v>
      </c>
      <c r="B258" s="15">
        <v>620</v>
      </c>
    </row>
    <row r="259" spans="1:2" ht="12.75">
      <c r="A259" s="3" t="s">
        <v>169</v>
      </c>
      <c r="B259" s="15"/>
    </row>
    <row r="260" spans="1:2" ht="12.75">
      <c r="A260" s="5" t="s">
        <v>166</v>
      </c>
      <c r="B260" s="7">
        <v>350</v>
      </c>
    </row>
    <row r="261" spans="1:2" ht="12.75">
      <c r="A261" s="3"/>
      <c r="B261" s="15"/>
    </row>
    <row r="262" ht="12.75">
      <c r="A262" s="24" t="s">
        <v>512</v>
      </c>
    </row>
    <row r="266" ht="15.75">
      <c r="A266" s="10" t="s">
        <v>353</v>
      </c>
    </row>
    <row r="267" spans="1:4" ht="25.5">
      <c r="A267" s="33"/>
      <c r="B267" s="32" t="s">
        <v>6</v>
      </c>
      <c r="C267" s="32" t="s">
        <v>182</v>
      </c>
      <c r="D267" s="32" t="s">
        <v>183</v>
      </c>
    </row>
    <row r="268" spans="4:5" ht="12.75">
      <c r="D268" s="23"/>
      <c r="E268" s="3"/>
    </row>
    <row r="269" spans="1:5" ht="12.75">
      <c r="A269" t="s">
        <v>32</v>
      </c>
      <c r="D269" s="3"/>
      <c r="E269" s="3"/>
    </row>
    <row r="270" spans="1:5" ht="12.75">
      <c r="A270" t="s">
        <v>170</v>
      </c>
      <c r="B270" s="6">
        <f>+C270+D270</f>
        <v>5281</v>
      </c>
      <c r="C270" s="6">
        <v>2166</v>
      </c>
      <c r="D270" s="15">
        <v>3115</v>
      </c>
      <c r="E270" s="3"/>
    </row>
    <row r="271" spans="1:5" ht="12.75">
      <c r="A271" t="s">
        <v>171</v>
      </c>
      <c r="B271" s="6"/>
      <c r="C271" s="6"/>
      <c r="D271" s="15"/>
      <c r="E271" s="3"/>
    </row>
    <row r="272" spans="1:5" ht="12.75">
      <c r="A272" t="s">
        <v>172</v>
      </c>
      <c r="B272" s="6">
        <f>+C272+D272</f>
        <v>365</v>
      </c>
      <c r="C272" s="6">
        <v>167</v>
      </c>
      <c r="D272" s="15">
        <v>198</v>
      </c>
      <c r="E272" s="3"/>
    </row>
    <row r="273" spans="1:5" ht="12.75">
      <c r="A273" t="s">
        <v>173</v>
      </c>
      <c r="B273" s="6">
        <f>+C273+D273</f>
        <v>466</v>
      </c>
      <c r="C273" s="6">
        <v>241</v>
      </c>
      <c r="D273" s="15">
        <v>225</v>
      </c>
      <c r="E273" s="3"/>
    </row>
    <row r="274" spans="1:5" ht="12.75">
      <c r="A274" t="s">
        <v>174</v>
      </c>
      <c r="B274" s="6">
        <f>+C274+D274</f>
        <v>938</v>
      </c>
      <c r="C274" s="6">
        <v>462</v>
      </c>
      <c r="D274" s="15">
        <v>476</v>
      </c>
      <c r="E274" s="3"/>
    </row>
    <row r="275" spans="1:5" ht="12.75">
      <c r="A275" t="s">
        <v>175</v>
      </c>
      <c r="B275" s="6">
        <f>+C275+D275</f>
        <v>1320</v>
      </c>
      <c r="C275" s="6">
        <v>662</v>
      </c>
      <c r="D275" s="15">
        <v>658</v>
      </c>
      <c r="E275" s="3"/>
    </row>
    <row r="276" spans="1:5" ht="12.75">
      <c r="A276" t="s">
        <v>176</v>
      </c>
      <c r="B276" s="6">
        <f>+C276+D276</f>
        <v>104</v>
      </c>
      <c r="C276" s="6">
        <v>36</v>
      </c>
      <c r="D276" s="15">
        <v>68</v>
      </c>
      <c r="E276" s="3"/>
    </row>
    <row r="277" spans="1:5" ht="12.75">
      <c r="A277" t="s">
        <v>177</v>
      </c>
      <c r="B277" s="6"/>
      <c r="C277" s="6"/>
      <c r="D277" s="15"/>
      <c r="E277" s="3"/>
    </row>
    <row r="278" spans="1:5" ht="12.75">
      <c r="A278" t="s">
        <v>178</v>
      </c>
      <c r="B278" s="6">
        <f>+C278+D278</f>
        <v>3089</v>
      </c>
      <c r="C278" s="6">
        <v>1532</v>
      </c>
      <c r="D278" s="15">
        <v>1557</v>
      </c>
      <c r="E278" s="3"/>
    </row>
    <row r="279" spans="1:5" ht="12.75">
      <c r="A279" t="s">
        <v>179</v>
      </c>
      <c r="B279" s="6">
        <f>+C279+D279</f>
        <v>104</v>
      </c>
      <c r="C279" s="6">
        <v>36</v>
      </c>
      <c r="D279" s="15">
        <v>68</v>
      </c>
      <c r="E279" s="3"/>
    </row>
    <row r="280" spans="1:5" ht="12.75">
      <c r="A280" t="s">
        <v>180</v>
      </c>
      <c r="B280" s="6">
        <f>+C280+D280</f>
        <v>2088</v>
      </c>
      <c r="C280" s="6">
        <v>598</v>
      </c>
      <c r="D280" s="15">
        <v>1490</v>
      </c>
      <c r="E280" s="3"/>
    </row>
    <row r="281" spans="1:5" ht="12.75">
      <c r="A281" t="s">
        <v>181</v>
      </c>
      <c r="B281" s="6"/>
      <c r="C281" s="6"/>
      <c r="D281" s="15"/>
      <c r="E281" s="3"/>
    </row>
    <row r="282" spans="1:5" ht="12.75">
      <c r="A282" t="s">
        <v>170</v>
      </c>
      <c r="B282" s="6">
        <f>+C282+D282</f>
        <v>3604</v>
      </c>
      <c r="C282" s="6">
        <v>1774</v>
      </c>
      <c r="D282" s="15">
        <v>1830</v>
      </c>
      <c r="E282" s="3"/>
    </row>
    <row r="283" spans="1:5" ht="12.75">
      <c r="A283" t="s">
        <v>171</v>
      </c>
      <c r="B283" s="6"/>
      <c r="C283" s="6"/>
      <c r="D283" s="15"/>
      <c r="E283" s="3"/>
    </row>
    <row r="284" spans="1:5" ht="12.75">
      <c r="A284" t="s">
        <v>172</v>
      </c>
      <c r="B284" s="6">
        <f>+C284+D284</f>
        <v>490</v>
      </c>
      <c r="C284" s="6">
        <v>211</v>
      </c>
      <c r="D284" s="15">
        <v>279</v>
      </c>
      <c r="E284" s="3"/>
    </row>
    <row r="285" spans="1:5" ht="12.75">
      <c r="A285" t="s">
        <v>173</v>
      </c>
      <c r="B285" s="6">
        <f>+C285+D285</f>
        <v>605</v>
      </c>
      <c r="C285" s="6">
        <v>305</v>
      </c>
      <c r="D285" s="15">
        <v>300</v>
      </c>
      <c r="E285" s="3"/>
    </row>
    <row r="286" spans="1:5" ht="12.75">
      <c r="A286" t="s">
        <v>174</v>
      </c>
      <c r="B286" s="6">
        <f>+C286+D286</f>
        <v>904</v>
      </c>
      <c r="C286" s="6">
        <v>446</v>
      </c>
      <c r="D286" s="15">
        <v>458</v>
      </c>
      <c r="E286" s="3"/>
    </row>
    <row r="287" spans="1:5" ht="12.75">
      <c r="A287" t="s">
        <v>175</v>
      </c>
      <c r="B287" s="6">
        <f>+C287+D287</f>
        <v>1193</v>
      </c>
      <c r="C287" s="6">
        <v>617</v>
      </c>
      <c r="D287" s="15">
        <v>576</v>
      </c>
      <c r="E287" s="3"/>
    </row>
    <row r="288" spans="1:5" ht="12.75">
      <c r="A288" t="s">
        <v>176</v>
      </c>
      <c r="B288" s="6">
        <f>+C288+D288</f>
        <v>46</v>
      </c>
      <c r="C288" s="6">
        <v>28</v>
      </c>
      <c r="D288" s="15">
        <v>18</v>
      </c>
      <c r="E288" s="3"/>
    </row>
    <row r="289" spans="1:5" ht="12.75">
      <c r="A289" t="s">
        <v>177</v>
      </c>
      <c r="B289" s="6"/>
      <c r="C289" s="6"/>
      <c r="D289" s="15"/>
      <c r="E289" s="3"/>
    </row>
    <row r="290" spans="1:5" ht="12.75">
      <c r="A290" t="s">
        <v>178</v>
      </c>
      <c r="B290" s="6">
        <f>+C290+D290</f>
        <v>3192</v>
      </c>
      <c r="C290" s="6">
        <v>1579</v>
      </c>
      <c r="D290" s="15">
        <v>1613</v>
      </c>
      <c r="E290" s="3"/>
    </row>
    <row r="291" spans="1:5" ht="12.75">
      <c r="A291" t="s">
        <v>179</v>
      </c>
      <c r="B291" s="6">
        <f>+C291+D291</f>
        <v>46</v>
      </c>
      <c r="C291" s="6">
        <v>28</v>
      </c>
      <c r="D291" s="15">
        <v>18</v>
      </c>
      <c r="E291" s="3"/>
    </row>
    <row r="292" spans="1:5" ht="12.75">
      <c r="A292" t="s">
        <v>180</v>
      </c>
      <c r="B292" s="6">
        <f>+C292+D292</f>
        <v>366</v>
      </c>
      <c r="C292" s="6">
        <v>167</v>
      </c>
      <c r="D292" s="15">
        <v>199</v>
      </c>
      <c r="E292" s="3"/>
    </row>
    <row r="293" spans="1:5" ht="12.75">
      <c r="A293" t="s">
        <v>184</v>
      </c>
      <c r="B293" s="6"/>
      <c r="C293" s="6"/>
      <c r="D293" s="15"/>
      <c r="E293" s="3"/>
    </row>
    <row r="294" spans="1:5" ht="12.75">
      <c r="A294" t="s">
        <v>170</v>
      </c>
      <c r="B294" s="6">
        <f>+C294</f>
        <v>341</v>
      </c>
      <c r="C294" s="6">
        <v>341</v>
      </c>
      <c r="D294" s="15" t="s">
        <v>54</v>
      </c>
      <c r="E294" s="3"/>
    </row>
    <row r="295" spans="1:5" ht="12.75">
      <c r="A295" t="s">
        <v>171</v>
      </c>
      <c r="B295" s="6"/>
      <c r="C295" s="6"/>
      <c r="D295" s="15"/>
      <c r="E295" s="3"/>
    </row>
    <row r="296" spans="1:5" ht="12.75">
      <c r="A296" t="s">
        <v>172</v>
      </c>
      <c r="B296" s="6">
        <f>+C296</f>
        <v>34</v>
      </c>
      <c r="C296" s="6">
        <v>34</v>
      </c>
      <c r="D296" s="15" t="s">
        <v>54</v>
      </c>
      <c r="E296" s="3"/>
    </row>
    <row r="297" spans="1:5" ht="12.75">
      <c r="A297" t="s">
        <v>173</v>
      </c>
      <c r="B297" s="6">
        <f>+C297</f>
        <v>54</v>
      </c>
      <c r="C297" s="6">
        <v>54</v>
      </c>
      <c r="D297" s="15" t="s">
        <v>54</v>
      </c>
      <c r="E297" s="3"/>
    </row>
    <row r="298" spans="1:5" ht="12.75">
      <c r="A298" t="s">
        <v>174</v>
      </c>
      <c r="B298" s="6">
        <f>+C298</f>
        <v>83</v>
      </c>
      <c r="C298" s="6">
        <v>83</v>
      </c>
      <c r="D298" s="15" t="s">
        <v>54</v>
      </c>
      <c r="E298" s="3"/>
    </row>
    <row r="299" spans="1:5" ht="12.75">
      <c r="A299" t="s">
        <v>175</v>
      </c>
      <c r="B299" s="6">
        <f>+C299</f>
        <v>124</v>
      </c>
      <c r="C299" s="6">
        <v>124</v>
      </c>
      <c r="D299" s="15" t="s">
        <v>54</v>
      </c>
      <c r="E299" s="3"/>
    </row>
    <row r="300" spans="1:5" ht="12.75">
      <c r="A300" t="s">
        <v>176</v>
      </c>
      <c r="B300" s="6">
        <f>+C300</f>
        <v>11</v>
      </c>
      <c r="C300" s="6">
        <v>11</v>
      </c>
      <c r="D300" s="15" t="s">
        <v>54</v>
      </c>
      <c r="E300" s="3"/>
    </row>
    <row r="301" spans="1:5" ht="12.75">
      <c r="A301" s="3" t="s">
        <v>177</v>
      </c>
      <c r="B301" s="15"/>
      <c r="C301" s="15"/>
      <c r="D301" s="15"/>
      <c r="E301" s="3"/>
    </row>
    <row r="302" spans="1:5" ht="12.75">
      <c r="A302" s="3" t="s">
        <v>178</v>
      </c>
      <c r="B302" s="15">
        <f>+C302</f>
        <v>295</v>
      </c>
      <c r="C302" s="15">
        <v>295</v>
      </c>
      <c r="D302" s="15" t="s">
        <v>54</v>
      </c>
      <c r="E302" s="3"/>
    </row>
    <row r="303" spans="1:5" ht="12.75">
      <c r="A303" s="3" t="s">
        <v>179</v>
      </c>
      <c r="B303" s="15">
        <f>+C303</f>
        <v>11</v>
      </c>
      <c r="C303" s="15">
        <v>11</v>
      </c>
      <c r="D303" s="15" t="s">
        <v>54</v>
      </c>
      <c r="E303" s="3"/>
    </row>
    <row r="304" spans="1:5" ht="12.75">
      <c r="A304" s="5" t="s">
        <v>180</v>
      </c>
      <c r="B304" s="7">
        <f>+C304</f>
        <v>35</v>
      </c>
      <c r="C304" s="7">
        <v>35</v>
      </c>
      <c r="D304" s="7" t="s">
        <v>54</v>
      </c>
      <c r="E304" s="3"/>
    </row>
    <row r="305" spans="1:4" ht="12.75">
      <c r="A305" s="3"/>
      <c r="B305" s="15"/>
      <c r="C305" s="15"/>
      <c r="D305" s="15"/>
    </row>
    <row r="306" ht="12.75">
      <c r="A306" s="24" t="s">
        <v>512</v>
      </c>
    </row>
    <row r="310" ht="15.75">
      <c r="A310" s="10" t="s">
        <v>354</v>
      </c>
    </row>
    <row r="311" spans="1:4" ht="18">
      <c r="A311" s="8"/>
      <c r="B311" s="25">
        <v>1860</v>
      </c>
      <c r="D311" s="21"/>
    </row>
    <row r="312" ht="12.75">
      <c r="B312" s="23"/>
    </row>
    <row r="313" spans="1:2" ht="12.75">
      <c r="A313" t="s">
        <v>187</v>
      </c>
      <c r="B313" s="3"/>
    </row>
    <row r="314" spans="1:2" ht="12.75">
      <c r="A314" t="s">
        <v>188</v>
      </c>
      <c r="B314" s="3">
        <f>+B315+B316+B317</f>
        <v>156</v>
      </c>
    </row>
    <row r="315" spans="1:2" ht="12.75">
      <c r="A315" t="s">
        <v>172</v>
      </c>
      <c r="B315" s="3">
        <v>6</v>
      </c>
    </row>
    <row r="316" spans="1:2" ht="12.75">
      <c r="A316" t="s">
        <v>116</v>
      </c>
      <c r="B316" s="3">
        <v>140</v>
      </c>
    </row>
    <row r="317" spans="1:2" ht="12.75">
      <c r="A317" t="s">
        <v>189</v>
      </c>
      <c r="B317" s="3">
        <v>10</v>
      </c>
    </row>
    <row r="318" spans="1:2" ht="12.75">
      <c r="A318" t="s">
        <v>190</v>
      </c>
      <c r="B318" s="3"/>
    </row>
    <row r="319" spans="1:2" ht="12.75">
      <c r="A319" s="3" t="s">
        <v>188</v>
      </c>
      <c r="B319" s="3">
        <f>+B320+B321+B322</f>
        <v>110</v>
      </c>
    </row>
    <row r="320" spans="1:2" ht="12.75">
      <c r="A320" s="3" t="s">
        <v>172</v>
      </c>
      <c r="B320" s="3">
        <v>21</v>
      </c>
    </row>
    <row r="321" spans="1:2" ht="12.75">
      <c r="A321" s="3" t="s">
        <v>116</v>
      </c>
      <c r="B321" s="3">
        <v>79</v>
      </c>
    </row>
    <row r="322" spans="1:2" ht="12.75">
      <c r="A322" s="5" t="s">
        <v>189</v>
      </c>
      <c r="B322" s="5">
        <v>10</v>
      </c>
    </row>
    <row r="323" spans="1:2" ht="12.75">
      <c r="A323" s="3"/>
      <c r="B323" s="3"/>
    </row>
    <row r="324" ht="12.75">
      <c r="A324" s="24" t="s">
        <v>512</v>
      </c>
    </row>
    <row r="328" ht="15.75">
      <c r="A328" s="10" t="s">
        <v>315</v>
      </c>
    </row>
    <row r="329" spans="1:2" ht="18">
      <c r="A329" s="8"/>
      <c r="B329" s="25">
        <v>1860</v>
      </c>
    </row>
    <row r="330" ht="12.75">
      <c r="B330" s="23"/>
    </row>
    <row r="331" spans="1:2" ht="12.75">
      <c r="A331" t="s">
        <v>36</v>
      </c>
      <c r="B331" s="15">
        <f>+B332+B333+B335+B336+B337+B338+B339</f>
        <v>3208</v>
      </c>
    </row>
    <row r="332" spans="1:2" ht="12.75">
      <c r="A332" t="s">
        <v>196</v>
      </c>
      <c r="B332" s="15">
        <v>285</v>
      </c>
    </row>
    <row r="333" spans="1:2" ht="12.75">
      <c r="A333" t="s">
        <v>197</v>
      </c>
      <c r="B333" s="15">
        <v>434</v>
      </c>
    </row>
    <row r="334" spans="1:2" ht="12.75">
      <c r="A334" t="s">
        <v>198</v>
      </c>
      <c r="B334" s="15"/>
    </row>
    <row r="335" spans="1:2" ht="12.75">
      <c r="A335" t="s">
        <v>199</v>
      </c>
      <c r="B335" s="15">
        <v>1044</v>
      </c>
    </row>
    <row r="336" spans="1:2" ht="12.75">
      <c r="A336" t="s">
        <v>200</v>
      </c>
      <c r="B336" s="15">
        <v>413</v>
      </c>
    </row>
    <row r="337" spans="1:2" ht="12.75">
      <c r="A337" t="s">
        <v>201</v>
      </c>
      <c r="B337" s="15">
        <v>128</v>
      </c>
    </row>
    <row r="338" spans="1:2" ht="12.75">
      <c r="A338" s="3" t="s">
        <v>202</v>
      </c>
      <c r="B338" s="15">
        <v>584</v>
      </c>
    </row>
    <row r="339" spans="1:2" ht="12.75">
      <c r="A339" s="5" t="s">
        <v>203</v>
      </c>
      <c r="B339" s="7">
        <v>320</v>
      </c>
    </row>
    <row r="340" spans="1:2" ht="12.75">
      <c r="A340" s="3"/>
      <c r="B340" s="15"/>
    </row>
    <row r="341" ht="12.75">
      <c r="A341" s="24" t="s">
        <v>512</v>
      </c>
    </row>
    <row r="345" spans="1:2" ht="15.75">
      <c r="A345" s="10" t="s">
        <v>315</v>
      </c>
      <c r="B345" s="3"/>
    </row>
    <row r="346" spans="1:2" ht="18">
      <c r="A346" s="8"/>
      <c r="B346" s="25">
        <v>1860</v>
      </c>
    </row>
    <row r="347" spans="1:2" ht="12.75">
      <c r="A347" s="3"/>
      <c r="B347" s="27"/>
    </row>
    <row r="348" spans="1:2" ht="12.75">
      <c r="A348" t="s">
        <v>205</v>
      </c>
      <c r="B348" s="15"/>
    </row>
    <row r="349" spans="1:2" ht="12.75">
      <c r="A349" t="s">
        <v>170</v>
      </c>
      <c r="B349" s="15">
        <v>594</v>
      </c>
    </row>
    <row r="350" spans="1:2" ht="12.75">
      <c r="A350" t="s">
        <v>171</v>
      </c>
      <c r="B350" s="15"/>
    </row>
    <row r="351" spans="1:2" ht="12.75">
      <c r="A351" t="s">
        <v>172</v>
      </c>
      <c r="B351" s="15">
        <v>60</v>
      </c>
    </row>
    <row r="352" spans="1:2" ht="12.75">
      <c r="A352" t="s">
        <v>173</v>
      </c>
      <c r="B352" s="15">
        <v>81</v>
      </c>
    </row>
    <row r="353" spans="1:2" ht="12.75">
      <c r="A353" t="s">
        <v>174</v>
      </c>
      <c r="B353" s="15">
        <v>84</v>
      </c>
    </row>
    <row r="354" spans="1:2" ht="12.75">
      <c r="A354" t="s">
        <v>175</v>
      </c>
      <c r="B354" s="15">
        <v>97</v>
      </c>
    </row>
    <row r="355" spans="1:2" ht="12.75">
      <c r="A355" t="s">
        <v>176</v>
      </c>
      <c r="B355" s="15">
        <v>1</v>
      </c>
    </row>
    <row r="356" spans="1:2" ht="12.75">
      <c r="A356" t="s">
        <v>177</v>
      </c>
      <c r="B356" s="15"/>
    </row>
    <row r="357" spans="1:2" ht="12.75">
      <c r="A357" t="s">
        <v>178</v>
      </c>
      <c r="B357" s="15">
        <v>322</v>
      </c>
    </row>
    <row r="358" spans="1:2" ht="12.75">
      <c r="A358" t="s">
        <v>179</v>
      </c>
      <c r="B358" s="15">
        <v>1</v>
      </c>
    </row>
    <row r="359" spans="1:2" ht="12.75">
      <c r="A359" t="s">
        <v>180</v>
      </c>
      <c r="B359" s="15">
        <v>271</v>
      </c>
    </row>
    <row r="360" spans="1:2" ht="12.75">
      <c r="A360" t="s">
        <v>192</v>
      </c>
      <c r="B360" s="15"/>
    </row>
    <row r="361" spans="1:2" ht="12.75">
      <c r="A361" t="s">
        <v>170</v>
      </c>
      <c r="B361" s="15">
        <v>1237</v>
      </c>
    </row>
    <row r="362" spans="1:2" ht="12.75">
      <c r="A362" t="s">
        <v>171</v>
      </c>
      <c r="B362" s="15"/>
    </row>
    <row r="363" spans="1:2" ht="12.75">
      <c r="A363" t="s">
        <v>172</v>
      </c>
      <c r="B363" s="15">
        <v>26</v>
      </c>
    </row>
    <row r="364" spans="1:2" ht="12.75">
      <c r="A364" t="s">
        <v>173</v>
      </c>
      <c r="B364" s="15">
        <v>49</v>
      </c>
    </row>
    <row r="365" spans="1:2" ht="12.75">
      <c r="A365" t="s">
        <v>174</v>
      </c>
      <c r="B365" s="15">
        <v>114</v>
      </c>
    </row>
    <row r="366" spans="1:2" ht="12.75">
      <c r="A366" t="s">
        <v>175</v>
      </c>
      <c r="B366" s="15">
        <v>990</v>
      </c>
    </row>
    <row r="367" spans="1:2" ht="12.75">
      <c r="A367" t="s">
        <v>176</v>
      </c>
      <c r="B367" s="15">
        <v>65</v>
      </c>
    </row>
    <row r="368" spans="1:2" ht="12.75">
      <c r="A368" t="s">
        <v>177</v>
      </c>
      <c r="B368" s="15"/>
    </row>
    <row r="369" spans="1:2" ht="12.75">
      <c r="A369" t="s">
        <v>178</v>
      </c>
      <c r="B369" s="15">
        <v>579</v>
      </c>
    </row>
    <row r="370" spans="1:2" ht="12.75">
      <c r="A370" t="s">
        <v>179</v>
      </c>
      <c r="B370" s="15">
        <v>65</v>
      </c>
    </row>
    <row r="371" spans="1:2" ht="12.75">
      <c r="A371" t="s">
        <v>180</v>
      </c>
      <c r="B371" s="15">
        <v>598</v>
      </c>
    </row>
    <row r="372" spans="1:2" ht="12.75">
      <c r="A372" t="s">
        <v>204</v>
      </c>
      <c r="B372" s="15"/>
    </row>
    <row r="373" spans="1:2" ht="12.75">
      <c r="A373" t="s">
        <v>170</v>
      </c>
      <c r="B373" s="15">
        <v>3093</v>
      </c>
    </row>
    <row r="374" spans="1:2" ht="12.75">
      <c r="A374" t="s">
        <v>171</v>
      </c>
      <c r="B374" s="15"/>
    </row>
    <row r="375" spans="1:2" ht="12.75">
      <c r="A375" t="s">
        <v>172</v>
      </c>
      <c r="B375" s="15">
        <v>621</v>
      </c>
    </row>
    <row r="376" spans="1:2" ht="12.75">
      <c r="A376" t="s">
        <v>173</v>
      </c>
      <c r="B376" s="15">
        <v>524</v>
      </c>
    </row>
    <row r="377" spans="1:2" ht="12.75">
      <c r="A377" t="s">
        <v>174</v>
      </c>
      <c r="B377" s="15">
        <v>490</v>
      </c>
    </row>
    <row r="378" spans="1:2" ht="12.75">
      <c r="A378" t="s">
        <v>175</v>
      </c>
      <c r="B378" s="15">
        <v>369</v>
      </c>
    </row>
    <row r="379" spans="1:2" ht="12.75">
      <c r="A379" t="s">
        <v>176</v>
      </c>
      <c r="B379" s="15">
        <v>31</v>
      </c>
    </row>
    <row r="380" spans="1:2" ht="12.75">
      <c r="A380" t="s">
        <v>177</v>
      </c>
      <c r="B380" s="15"/>
    </row>
    <row r="381" spans="1:2" ht="12.75">
      <c r="A381" t="s">
        <v>178</v>
      </c>
      <c r="B381" s="15">
        <v>2004</v>
      </c>
    </row>
    <row r="382" spans="1:2" ht="12.75">
      <c r="A382" t="s">
        <v>179</v>
      </c>
      <c r="B382" s="15">
        <v>31</v>
      </c>
    </row>
    <row r="383" spans="1:2" ht="12.75">
      <c r="A383" t="s">
        <v>180</v>
      </c>
      <c r="B383" s="15">
        <v>1058</v>
      </c>
    </row>
    <row r="384" spans="1:2" ht="12.75">
      <c r="A384" t="s">
        <v>193</v>
      </c>
      <c r="B384" s="15"/>
    </row>
    <row r="385" spans="1:2" ht="12.75">
      <c r="A385" t="s">
        <v>170</v>
      </c>
      <c r="B385" s="15">
        <v>234</v>
      </c>
    </row>
    <row r="386" spans="1:2" ht="12.75">
      <c r="A386" t="s">
        <v>171</v>
      </c>
      <c r="B386" s="15"/>
    </row>
    <row r="387" spans="1:2" ht="12.75">
      <c r="A387" t="s">
        <v>172</v>
      </c>
      <c r="B387" s="15">
        <v>68</v>
      </c>
    </row>
    <row r="388" spans="1:2" ht="12.75">
      <c r="A388" t="s">
        <v>173</v>
      </c>
      <c r="B388" s="15">
        <v>28</v>
      </c>
    </row>
    <row r="389" spans="1:2" ht="12.75">
      <c r="A389" t="s">
        <v>174</v>
      </c>
      <c r="B389" s="15">
        <v>30</v>
      </c>
    </row>
    <row r="390" spans="1:2" ht="12.75">
      <c r="A390" t="s">
        <v>175</v>
      </c>
      <c r="B390" s="15">
        <v>23</v>
      </c>
    </row>
    <row r="391" spans="1:2" ht="12.75">
      <c r="A391" t="s">
        <v>176</v>
      </c>
      <c r="B391" s="29" t="s">
        <v>191</v>
      </c>
    </row>
    <row r="392" spans="1:2" ht="12.75">
      <c r="A392" t="s">
        <v>177</v>
      </c>
      <c r="B392" s="15"/>
    </row>
    <row r="393" spans="1:2" ht="12.75">
      <c r="A393" t="s">
        <v>178</v>
      </c>
      <c r="B393" s="15">
        <v>149</v>
      </c>
    </row>
    <row r="394" spans="1:2" ht="12.75">
      <c r="A394" t="s">
        <v>179</v>
      </c>
      <c r="B394" s="29" t="s">
        <v>191</v>
      </c>
    </row>
    <row r="395" spans="1:2" ht="12.75">
      <c r="A395" t="s">
        <v>180</v>
      </c>
      <c r="B395" s="15">
        <v>85</v>
      </c>
    </row>
    <row r="396" spans="1:2" ht="12.75">
      <c r="A396" t="s">
        <v>194</v>
      </c>
      <c r="B396" s="15"/>
    </row>
    <row r="397" spans="1:2" ht="12.75">
      <c r="A397" t="s">
        <v>170</v>
      </c>
      <c r="B397" s="15">
        <v>1934</v>
      </c>
    </row>
    <row r="398" spans="1:2" ht="12.75">
      <c r="A398" t="s">
        <v>171</v>
      </c>
      <c r="B398" s="15"/>
    </row>
    <row r="399" spans="1:2" ht="12.75">
      <c r="A399" t="s">
        <v>172</v>
      </c>
      <c r="B399" s="15">
        <v>163</v>
      </c>
    </row>
    <row r="400" spans="1:2" ht="12.75">
      <c r="A400" t="s">
        <v>173</v>
      </c>
      <c r="B400" s="15">
        <v>209</v>
      </c>
    </row>
    <row r="401" spans="1:2" ht="12.75">
      <c r="A401" t="s">
        <v>174</v>
      </c>
      <c r="B401" s="15">
        <v>528</v>
      </c>
    </row>
    <row r="402" spans="1:2" ht="12.75">
      <c r="A402" t="s">
        <v>175</v>
      </c>
      <c r="B402" s="15">
        <v>656</v>
      </c>
    </row>
    <row r="403" spans="1:2" ht="12.75">
      <c r="A403" t="s">
        <v>176</v>
      </c>
      <c r="B403" s="15">
        <v>41</v>
      </c>
    </row>
    <row r="404" spans="1:2" ht="12.75">
      <c r="A404" t="s">
        <v>177</v>
      </c>
      <c r="B404" s="15"/>
    </row>
    <row r="405" spans="1:2" ht="12.75">
      <c r="A405" t="s">
        <v>178</v>
      </c>
      <c r="B405" s="15">
        <v>1556</v>
      </c>
    </row>
    <row r="406" spans="1:2" ht="12.75">
      <c r="A406" t="s">
        <v>179</v>
      </c>
      <c r="B406" s="15">
        <v>41</v>
      </c>
    </row>
    <row r="407" spans="1:2" ht="12.75">
      <c r="A407" t="s">
        <v>180</v>
      </c>
      <c r="B407" s="15">
        <v>337</v>
      </c>
    </row>
    <row r="408" spans="1:2" ht="12.75">
      <c r="A408" t="s">
        <v>195</v>
      </c>
      <c r="B408" s="15"/>
    </row>
    <row r="409" spans="1:2" ht="12.75">
      <c r="A409" t="s">
        <v>170</v>
      </c>
      <c r="B409" s="15">
        <v>422</v>
      </c>
    </row>
    <row r="410" spans="1:2" ht="12.75">
      <c r="A410" t="s">
        <v>171</v>
      </c>
      <c r="B410" s="15"/>
    </row>
    <row r="411" spans="1:2" ht="12.75">
      <c r="A411" t="s">
        <v>172</v>
      </c>
      <c r="B411" s="15">
        <v>22</v>
      </c>
    </row>
    <row r="412" spans="1:2" ht="12.75">
      <c r="A412" t="s">
        <v>173</v>
      </c>
      <c r="B412" s="15">
        <v>36</v>
      </c>
    </row>
    <row r="413" spans="1:2" ht="12.75">
      <c r="A413" t="s">
        <v>174</v>
      </c>
      <c r="B413" s="15">
        <v>133</v>
      </c>
    </row>
    <row r="414" spans="1:2" ht="12.75">
      <c r="A414" t="s">
        <v>175</v>
      </c>
      <c r="B414" s="15">
        <v>163</v>
      </c>
    </row>
    <row r="415" spans="1:2" ht="12.75">
      <c r="A415" t="s">
        <v>176</v>
      </c>
      <c r="B415" s="15">
        <v>8</v>
      </c>
    </row>
    <row r="416" spans="1:2" ht="12.75">
      <c r="A416" t="s">
        <v>177</v>
      </c>
      <c r="B416" s="15"/>
    </row>
    <row r="417" spans="1:2" ht="12.75">
      <c r="A417" t="s">
        <v>178</v>
      </c>
      <c r="B417" s="15">
        <v>354</v>
      </c>
    </row>
    <row r="418" spans="1:2" ht="12.75">
      <c r="A418" s="3" t="s">
        <v>179</v>
      </c>
      <c r="B418" s="15">
        <v>8</v>
      </c>
    </row>
    <row r="419" spans="1:2" ht="12.75">
      <c r="A419" s="5" t="s">
        <v>180</v>
      </c>
      <c r="B419" s="7">
        <v>60</v>
      </c>
    </row>
    <row r="420" spans="1:2" ht="12.75">
      <c r="A420" s="3"/>
      <c r="B420" s="15"/>
    </row>
    <row r="421" ht="12.75">
      <c r="A421" s="24" t="s">
        <v>512</v>
      </c>
    </row>
    <row r="425" ht="15.75">
      <c r="A425" s="10" t="s">
        <v>355</v>
      </c>
    </row>
    <row r="426" spans="1:5" ht="18">
      <c r="A426" s="8"/>
      <c r="B426" s="25" t="s">
        <v>6</v>
      </c>
      <c r="C426" s="25" t="s">
        <v>206</v>
      </c>
      <c r="D426" s="25" t="s">
        <v>207</v>
      </c>
      <c r="E426" s="25" t="s">
        <v>208</v>
      </c>
    </row>
    <row r="427" ht="12.75">
      <c r="E427" s="23"/>
    </row>
    <row r="428" spans="1:5" ht="12.75">
      <c r="A428" t="s">
        <v>212</v>
      </c>
      <c r="E428" s="3"/>
    </row>
    <row r="429" spans="1:5" ht="12.75">
      <c r="A429" t="s">
        <v>209</v>
      </c>
      <c r="B429">
        <f>+C429+D429+E429</f>
        <v>21</v>
      </c>
      <c r="C429">
        <v>7</v>
      </c>
      <c r="D429">
        <v>13</v>
      </c>
      <c r="E429" s="3">
        <v>1</v>
      </c>
    </row>
    <row r="430" spans="1:5" ht="12.75">
      <c r="A430" t="s">
        <v>210</v>
      </c>
      <c r="B430">
        <f>+C430+D430+E430</f>
        <v>10</v>
      </c>
      <c r="C430">
        <v>4</v>
      </c>
      <c r="D430">
        <v>6</v>
      </c>
      <c r="E430" s="3">
        <v>0</v>
      </c>
    </row>
    <row r="431" spans="1:5" ht="12.75">
      <c r="A431" t="s">
        <v>211</v>
      </c>
      <c r="B431">
        <f>+C431+D431+E431</f>
        <v>3</v>
      </c>
      <c r="C431">
        <v>2</v>
      </c>
      <c r="D431">
        <v>1</v>
      </c>
      <c r="E431" s="3">
        <v>0</v>
      </c>
    </row>
    <row r="432" spans="1:5" ht="12.75">
      <c r="A432" t="s">
        <v>192</v>
      </c>
      <c r="E432" s="3"/>
    </row>
    <row r="433" spans="1:5" ht="12.75">
      <c r="A433" t="s">
        <v>209</v>
      </c>
      <c r="B433">
        <f>+C433+D433+E433</f>
        <v>11</v>
      </c>
      <c r="C433">
        <v>6</v>
      </c>
      <c r="D433">
        <v>4</v>
      </c>
      <c r="E433" s="3">
        <v>1</v>
      </c>
    </row>
    <row r="434" spans="1:5" ht="12.75">
      <c r="A434" t="s">
        <v>210</v>
      </c>
      <c r="B434">
        <f>+C434+D434+E434</f>
        <v>7</v>
      </c>
      <c r="C434">
        <v>3</v>
      </c>
      <c r="D434">
        <v>4</v>
      </c>
      <c r="E434" s="3">
        <v>0</v>
      </c>
    </row>
    <row r="435" spans="1:5" ht="12.75">
      <c r="A435" t="s">
        <v>211</v>
      </c>
      <c r="B435">
        <f>+C435+D435+E435</f>
        <v>2</v>
      </c>
      <c r="C435">
        <v>2</v>
      </c>
      <c r="D435">
        <v>0</v>
      </c>
      <c r="E435" s="3">
        <v>0</v>
      </c>
    </row>
    <row r="436" spans="1:5" ht="12.75">
      <c r="A436" t="s">
        <v>204</v>
      </c>
      <c r="E436" s="3"/>
    </row>
    <row r="437" spans="1:5" ht="12.75">
      <c r="A437" t="s">
        <v>213</v>
      </c>
      <c r="E437" s="3"/>
    </row>
    <row r="438" spans="1:5" ht="12.75">
      <c r="A438" t="s">
        <v>214</v>
      </c>
      <c r="B438">
        <f>+C438+D438+E438</f>
        <v>104</v>
      </c>
      <c r="C438">
        <v>41</v>
      </c>
      <c r="D438">
        <v>56</v>
      </c>
      <c r="E438" s="3">
        <v>7</v>
      </c>
    </row>
    <row r="439" spans="1:5" ht="12.75">
      <c r="A439" t="s">
        <v>215</v>
      </c>
      <c r="B439">
        <f>+C439+D439+E439</f>
        <v>112</v>
      </c>
      <c r="C439">
        <v>26</v>
      </c>
      <c r="D439">
        <v>81</v>
      </c>
      <c r="E439" s="3">
        <v>5</v>
      </c>
    </row>
    <row r="440" spans="1:5" ht="12.75">
      <c r="A440" t="s">
        <v>216</v>
      </c>
      <c r="B440">
        <f>+C440+D440+E440</f>
        <v>41</v>
      </c>
      <c r="C440">
        <v>29</v>
      </c>
      <c r="D440">
        <v>12</v>
      </c>
      <c r="E440" s="3">
        <v>0</v>
      </c>
    </row>
    <row r="441" spans="1:5" ht="12.75">
      <c r="A441" t="s">
        <v>217</v>
      </c>
      <c r="E441" s="3"/>
    </row>
    <row r="442" spans="1:5" ht="12.75">
      <c r="A442" t="s">
        <v>214</v>
      </c>
      <c r="B442">
        <f>+C442+D442+E442</f>
        <v>49</v>
      </c>
      <c r="C442">
        <v>12</v>
      </c>
      <c r="D442">
        <v>37</v>
      </c>
      <c r="E442" s="3">
        <v>0</v>
      </c>
    </row>
    <row r="443" spans="1:5" ht="12.75">
      <c r="A443" t="s">
        <v>215</v>
      </c>
      <c r="B443">
        <f>+C443+D443+E443</f>
        <v>65</v>
      </c>
      <c r="C443">
        <v>10</v>
      </c>
      <c r="D443">
        <v>52</v>
      </c>
      <c r="E443" s="3">
        <v>3</v>
      </c>
    </row>
    <row r="444" spans="1:5" ht="12.75">
      <c r="A444" t="s">
        <v>216</v>
      </c>
      <c r="B444">
        <f>+C444+D444+E444</f>
        <v>8</v>
      </c>
      <c r="C444">
        <v>4</v>
      </c>
      <c r="D444">
        <v>3</v>
      </c>
      <c r="E444" s="3">
        <v>1</v>
      </c>
    </row>
    <row r="445" spans="1:5" ht="12.75">
      <c r="A445" t="s">
        <v>193</v>
      </c>
      <c r="E445" s="3"/>
    </row>
    <row r="446" spans="1:5" ht="12.75">
      <c r="A446" t="s">
        <v>209</v>
      </c>
      <c r="B446">
        <f>+C446+D446+E446</f>
        <v>15</v>
      </c>
      <c r="C446">
        <v>6</v>
      </c>
      <c r="D446">
        <v>8</v>
      </c>
      <c r="E446" s="3">
        <v>1</v>
      </c>
    </row>
    <row r="447" spans="1:5" ht="12.75">
      <c r="A447" t="s">
        <v>210</v>
      </c>
      <c r="B447">
        <f>+C447+D447+E447</f>
        <v>9</v>
      </c>
      <c r="C447">
        <v>8</v>
      </c>
      <c r="D447">
        <v>1</v>
      </c>
      <c r="E447" s="3">
        <v>0</v>
      </c>
    </row>
    <row r="448" spans="1:5" ht="12.75">
      <c r="A448" t="s">
        <v>211</v>
      </c>
      <c r="B448">
        <f>+C448+D448+E448</f>
        <v>8</v>
      </c>
      <c r="C448">
        <v>8</v>
      </c>
      <c r="D448">
        <v>0</v>
      </c>
      <c r="E448" s="3">
        <v>0</v>
      </c>
    </row>
    <row r="449" spans="1:5" ht="12.75">
      <c r="A449" t="s">
        <v>194</v>
      </c>
      <c r="E449" s="3"/>
    </row>
    <row r="450" spans="1:5" ht="12.75">
      <c r="A450" t="s">
        <v>209</v>
      </c>
      <c r="B450">
        <f aca="true" t="shared" si="1" ref="B450:B458">+C450+D450+E450</f>
        <v>97</v>
      </c>
      <c r="C450">
        <v>16</v>
      </c>
      <c r="D450">
        <v>73</v>
      </c>
      <c r="E450" s="3">
        <v>8</v>
      </c>
    </row>
    <row r="451" spans="1:5" ht="12.75">
      <c r="A451" t="s">
        <v>210</v>
      </c>
      <c r="B451">
        <f t="shared" si="1"/>
        <v>58</v>
      </c>
      <c r="C451">
        <v>7</v>
      </c>
      <c r="D451">
        <v>44</v>
      </c>
      <c r="E451" s="3">
        <v>7</v>
      </c>
    </row>
    <row r="452" spans="1:5" ht="12.75">
      <c r="A452" t="s">
        <v>211</v>
      </c>
      <c r="B452">
        <f t="shared" si="1"/>
        <v>22</v>
      </c>
      <c r="C452">
        <v>10</v>
      </c>
      <c r="D452">
        <v>11</v>
      </c>
      <c r="E452" s="3">
        <v>1</v>
      </c>
    </row>
    <row r="453" spans="1:5" ht="12.75">
      <c r="A453" t="s">
        <v>218</v>
      </c>
      <c r="B453">
        <f t="shared" si="1"/>
        <v>1</v>
      </c>
      <c r="C453">
        <v>0</v>
      </c>
      <c r="D453">
        <v>1</v>
      </c>
      <c r="E453" s="3">
        <v>0</v>
      </c>
    </row>
    <row r="454" spans="1:5" ht="12.75">
      <c r="A454" t="s">
        <v>219</v>
      </c>
      <c r="B454">
        <f t="shared" si="1"/>
        <v>16</v>
      </c>
      <c r="C454">
        <v>8</v>
      </c>
      <c r="D454">
        <v>8</v>
      </c>
      <c r="E454" s="3">
        <v>0</v>
      </c>
    </row>
    <row r="455" spans="1:5" ht="12.75">
      <c r="A455" t="s">
        <v>220</v>
      </c>
      <c r="B455">
        <f t="shared" si="1"/>
        <v>4</v>
      </c>
      <c r="C455">
        <v>0</v>
      </c>
      <c r="D455">
        <v>4</v>
      </c>
      <c r="E455" s="3">
        <v>0</v>
      </c>
    </row>
    <row r="456" spans="1:5" ht="12.75">
      <c r="A456" t="s">
        <v>221</v>
      </c>
      <c r="B456">
        <f t="shared" si="1"/>
        <v>2</v>
      </c>
      <c r="C456">
        <v>2</v>
      </c>
      <c r="D456">
        <v>0</v>
      </c>
      <c r="E456" s="3">
        <v>0</v>
      </c>
    </row>
    <row r="457" spans="1:5" ht="12.75">
      <c r="A457" t="s">
        <v>223</v>
      </c>
      <c r="B457">
        <f t="shared" si="1"/>
        <v>41</v>
      </c>
      <c r="C457">
        <v>13</v>
      </c>
      <c r="D457">
        <v>26</v>
      </c>
      <c r="E457" s="3">
        <v>2</v>
      </c>
    </row>
    <row r="458" spans="1:5" ht="12.75">
      <c r="A458" t="s">
        <v>224</v>
      </c>
      <c r="B458">
        <f t="shared" si="1"/>
        <v>3</v>
      </c>
      <c r="C458">
        <v>3</v>
      </c>
      <c r="D458">
        <v>0</v>
      </c>
      <c r="E458" s="3">
        <v>0</v>
      </c>
    </row>
    <row r="459" spans="1:5" ht="12.75">
      <c r="A459" s="3" t="s">
        <v>195</v>
      </c>
      <c r="B459" s="3"/>
      <c r="C459" s="3"/>
      <c r="D459" s="3"/>
      <c r="E459" s="3"/>
    </row>
    <row r="460" spans="1:5" ht="12.75">
      <c r="A460" s="3" t="s">
        <v>209</v>
      </c>
      <c r="B460" s="3">
        <f>+C460+D460+E460</f>
        <v>96</v>
      </c>
      <c r="C460" s="3">
        <v>6</v>
      </c>
      <c r="D460" s="3">
        <v>85</v>
      </c>
      <c r="E460" s="3">
        <v>5</v>
      </c>
    </row>
    <row r="461" spans="1:5" ht="12.75">
      <c r="A461" s="5" t="s">
        <v>210</v>
      </c>
      <c r="B461" s="5">
        <f>+C461+D461+E461</f>
        <v>37</v>
      </c>
      <c r="C461" s="5">
        <v>11</v>
      </c>
      <c r="D461" s="5">
        <v>25</v>
      </c>
      <c r="E461" s="5">
        <v>1</v>
      </c>
    </row>
    <row r="462" spans="1:5" ht="12.75">
      <c r="A462" s="3"/>
      <c r="B462" s="3"/>
      <c r="C462" s="3"/>
      <c r="D462" s="3"/>
      <c r="E462" s="3"/>
    </row>
    <row r="463" ht="12.75">
      <c r="A463" s="24" t="s">
        <v>512</v>
      </c>
    </row>
    <row r="467" ht="15.75">
      <c r="A467" s="10" t="s">
        <v>317</v>
      </c>
    </row>
    <row r="468" spans="1:2" ht="18">
      <c r="A468" s="8"/>
      <c r="B468" s="25">
        <v>1860</v>
      </c>
    </row>
    <row r="469" ht="12.75">
      <c r="B469" s="23"/>
    </row>
    <row r="470" spans="1:2" ht="12.75">
      <c r="A470" t="s">
        <v>36</v>
      </c>
      <c r="B470" s="15">
        <f>+B471+B472+B473+B476+B477+B479+B480+B481+B482</f>
        <v>1775</v>
      </c>
    </row>
    <row r="471" spans="1:2" ht="12.75">
      <c r="A471" t="s">
        <v>230</v>
      </c>
      <c r="B471" s="15">
        <v>27</v>
      </c>
    </row>
    <row r="472" spans="1:2" ht="12.75">
      <c r="A472" t="s">
        <v>231</v>
      </c>
      <c r="B472" s="15">
        <v>151</v>
      </c>
    </row>
    <row r="473" spans="1:2" ht="12.75">
      <c r="A473" t="s">
        <v>232</v>
      </c>
      <c r="B473" s="15">
        <v>971</v>
      </c>
    </row>
    <row r="474" spans="1:2" ht="12.75">
      <c r="A474" t="s">
        <v>233</v>
      </c>
      <c r="B474" s="15"/>
    </row>
    <row r="475" spans="1:2" ht="12.75">
      <c r="A475" t="s">
        <v>234</v>
      </c>
      <c r="B475" s="15"/>
    </row>
    <row r="476" spans="1:2" ht="12.75">
      <c r="A476" t="s">
        <v>235</v>
      </c>
      <c r="B476" s="15">
        <v>280</v>
      </c>
    </row>
    <row r="477" spans="1:2" ht="12.75">
      <c r="A477" t="s">
        <v>236</v>
      </c>
      <c r="B477" s="15">
        <v>179</v>
      </c>
    </row>
    <row r="478" spans="1:2" ht="12.75">
      <c r="A478" t="s">
        <v>237</v>
      </c>
      <c r="B478" s="15"/>
    </row>
    <row r="479" spans="1:2" ht="12.75">
      <c r="A479" t="s">
        <v>235</v>
      </c>
      <c r="B479" s="15">
        <v>41</v>
      </c>
    </row>
    <row r="480" spans="1:2" ht="12.75">
      <c r="A480" s="3" t="s">
        <v>236</v>
      </c>
      <c r="B480" s="15">
        <v>60</v>
      </c>
    </row>
    <row r="481" spans="1:2" ht="12.75">
      <c r="A481" s="3" t="s">
        <v>238</v>
      </c>
      <c r="B481" s="15">
        <v>41</v>
      </c>
    </row>
    <row r="482" spans="1:2" ht="12.75">
      <c r="A482" s="5" t="s">
        <v>239</v>
      </c>
      <c r="B482" s="7">
        <v>25</v>
      </c>
    </row>
    <row r="483" spans="1:2" ht="12.75">
      <c r="A483" s="3"/>
      <c r="B483" s="3"/>
    </row>
    <row r="484" ht="12.75">
      <c r="A484" s="24" t="s">
        <v>512</v>
      </c>
    </row>
    <row r="488" ht="31.5">
      <c r="A488" s="10" t="s">
        <v>316</v>
      </c>
    </row>
    <row r="489" spans="1:2" ht="18">
      <c r="A489" s="8"/>
      <c r="B489" s="25">
        <v>1860</v>
      </c>
    </row>
    <row r="490" ht="12.75">
      <c r="B490" s="23"/>
    </row>
    <row r="491" spans="1:2" ht="12.75">
      <c r="A491" t="s">
        <v>225</v>
      </c>
      <c r="B491" s="15"/>
    </row>
    <row r="492" spans="1:2" ht="12.75">
      <c r="A492" t="s">
        <v>245</v>
      </c>
      <c r="B492" s="15">
        <v>56</v>
      </c>
    </row>
    <row r="493" spans="1:2" ht="12.75">
      <c r="A493" t="s">
        <v>241</v>
      </c>
      <c r="B493" s="15"/>
    </row>
    <row r="494" spans="1:2" ht="12.75">
      <c r="A494" t="s">
        <v>172</v>
      </c>
      <c r="B494" s="15">
        <v>4</v>
      </c>
    </row>
    <row r="495" spans="1:2" ht="12.75">
      <c r="A495" t="s">
        <v>174</v>
      </c>
      <c r="B495" s="15">
        <v>16</v>
      </c>
    </row>
    <row r="496" spans="1:2" ht="12.75">
      <c r="A496" t="s">
        <v>175</v>
      </c>
      <c r="B496" s="15">
        <v>34</v>
      </c>
    </row>
    <row r="497" spans="1:2" ht="12.75">
      <c r="A497" t="s">
        <v>176</v>
      </c>
      <c r="B497" s="15">
        <v>2</v>
      </c>
    </row>
    <row r="498" spans="1:2" ht="12.75">
      <c r="A498" t="s">
        <v>177</v>
      </c>
      <c r="B498" s="15"/>
    </row>
    <row r="499" spans="1:2" ht="12.75">
      <c r="A499" t="s">
        <v>178</v>
      </c>
      <c r="B499" s="15">
        <v>54</v>
      </c>
    </row>
    <row r="500" spans="1:2" ht="12.75">
      <c r="A500" t="s">
        <v>179</v>
      </c>
      <c r="B500" s="15">
        <v>2</v>
      </c>
    </row>
    <row r="501" spans="1:2" ht="12.75">
      <c r="A501" t="s">
        <v>226</v>
      </c>
      <c r="B501" s="15"/>
    </row>
    <row r="502" spans="1:2" ht="12.75">
      <c r="A502" t="s">
        <v>245</v>
      </c>
      <c r="B502" s="15">
        <v>1229</v>
      </c>
    </row>
    <row r="503" spans="1:2" ht="12.75">
      <c r="A503" t="s">
        <v>241</v>
      </c>
      <c r="B503" s="15"/>
    </row>
    <row r="504" spans="1:2" ht="12.75">
      <c r="A504" t="s">
        <v>172</v>
      </c>
      <c r="B504" s="15">
        <v>43</v>
      </c>
    </row>
    <row r="505" spans="1:2" ht="12.75">
      <c r="A505" t="s">
        <v>173</v>
      </c>
      <c r="B505" s="15">
        <v>77</v>
      </c>
    </row>
    <row r="506" spans="1:2" ht="12.75">
      <c r="A506" t="s">
        <v>174</v>
      </c>
      <c r="B506" s="15">
        <v>163</v>
      </c>
    </row>
    <row r="507" spans="1:2" ht="12.75">
      <c r="A507" t="s">
        <v>175</v>
      </c>
      <c r="B507" s="15">
        <v>319</v>
      </c>
    </row>
    <row r="508" spans="1:2" ht="12.75">
      <c r="A508" t="s">
        <v>176</v>
      </c>
      <c r="B508" s="15">
        <v>24</v>
      </c>
    </row>
    <row r="509" spans="1:2" ht="12.75">
      <c r="A509" t="s">
        <v>177</v>
      </c>
      <c r="B509" s="15"/>
    </row>
    <row r="510" spans="1:2" ht="12.75">
      <c r="A510" t="s">
        <v>178</v>
      </c>
      <c r="B510" s="15">
        <v>602</v>
      </c>
    </row>
    <row r="511" spans="1:2" ht="12.75">
      <c r="A511" t="s">
        <v>179</v>
      </c>
      <c r="B511" s="15">
        <v>24</v>
      </c>
    </row>
    <row r="512" spans="1:2" ht="12.75">
      <c r="A512" t="s">
        <v>243</v>
      </c>
      <c r="B512" s="15">
        <v>603</v>
      </c>
    </row>
    <row r="513" spans="1:2" ht="12.75">
      <c r="A513" t="s">
        <v>227</v>
      </c>
      <c r="B513" s="15"/>
    </row>
    <row r="514" spans="1:2" ht="12.75">
      <c r="A514" t="s">
        <v>245</v>
      </c>
      <c r="B514" s="15">
        <v>970</v>
      </c>
    </row>
    <row r="515" spans="1:2" ht="12.75">
      <c r="A515" t="s">
        <v>241</v>
      </c>
      <c r="B515" s="15"/>
    </row>
    <row r="516" spans="1:2" ht="12.75">
      <c r="A516" t="s">
        <v>172</v>
      </c>
      <c r="B516" s="15">
        <v>106</v>
      </c>
    </row>
    <row r="517" spans="1:2" ht="12.75">
      <c r="A517" t="s">
        <v>174</v>
      </c>
      <c r="B517" s="15">
        <v>60</v>
      </c>
    </row>
    <row r="518" spans="1:2" ht="12.75">
      <c r="A518" t="s">
        <v>175</v>
      </c>
      <c r="B518" s="15">
        <v>26</v>
      </c>
    </row>
    <row r="519" spans="1:2" ht="12.75">
      <c r="A519" t="s">
        <v>176</v>
      </c>
      <c r="B519" s="15">
        <v>7</v>
      </c>
    </row>
    <row r="520" spans="1:2" ht="12.75">
      <c r="A520" t="s">
        <v>177</v>
      </c>
      <c r="B520" s="15"/>
    </row>
    <row r="521" spans="1:2" ht="12.75">
      <c r="A521" t="s">
        <v>178</v>
      </c>
      <c r="B521" s="15">
        <v>192</v>
      </c>
    </row>
    <row r="522" spans="1:2" ht="12.75">
      <c r="A522" t="s">
        <v>179</v>
      </c>
      <c r="B522" s="15">
        <v>7</v>
      </c>
    </row>
    <row r="523" spans="1:2" ht="12.75">
      <c r="A523" t="s">
        <v>243</v>
      </c>
      <c r="B523" s="15">
        <v>772</v>
      </c>
    </row>
    <row r="524" spans="1:2" ht="12.75">
      <c r="A524" t="s">
        <v>244</v>
      </c>
      <c r="B524" s="15"/>
    </row>
    <row r="525" spans="1:2" ht="12.75">
      <c r="A525" t="s">
        <v>245</v>
      </c>
      <c r="B525" s="15">
        <v>701</v>
      </c>
    </row>
    <row r="526" spans="1:2" ht="12.75">
      <c r="A526" t="s">
        <v>241</v>
      </c>
      <c r="B526" s="15"/>
    </row>
    <row r="527" spans="1:2" ht="12.75">
      <c r="A527" t="s">
        <v>172</v>
      </c>
      <c r="B527" s="15">
        <v>56</v>
      </c>
    </row>
    <row r="528" spans="1:2" ht="12.75">
      <c r="A528" t="s">
        <v>173</v>
      </c>
      <c r="B528" s="15">
        <v>135</v>
      </c>
    </row>
    <row r="529" spans="1:2" ht="12.75">
      <c r="A529" t="s">
        <v>174</v>
      </c>
      <c r="B529" s="15">
        <v>202</v>
      </c>
    </row>
    <row r="530" spans="1:2" ht="12.75">
      <c r="A530" t="s">
        <v>175</v>
      </c>
      <c r="B530" s="15">
        <v>129</v>
      </c>
    </row>
    <row r="531" spans="1:2" ht="12.75">
      <c r="A531" t="s">
        <v>176</v>
      </c>
      <c r="B531" s="15">
        <v>56</v>
      </c>
    </row>
    <row r="532" spans="1:2" ht="12.75">
      <c r="A532" t="s">
        <v>177</v>
      </c>
      <c r="B532" s="15"/>
    </row>
    <row r="533" spans="1:2" ht="12.75">
      <c r="A533" t="s">
        <v>178</v>
      </c>
      <c r="B533" s="15">
        <v>522</v>
      </c>
    </row>
    <row r="534" spans="1:2" ht="12.75">
      <c r="A534" t="s">
        <v>179</v>
      </c>
      <c r="B534" s="15">
        <v>56</v>
      </c>
    </row>
    <row r="535" spans="1:2" ht="12.75">
      <c r="A535" t="s">
        <v>243</v>
      </c>
      <c r="B535" s="15">
        <v>123</v>
      </c>
    </row>
    <row r="536" spans="1:2" ht="12.75">
      <c r="A536" t="s">
        <v>228</v>
      </c>
      <c r="B536" s="15"/>
    </row>
    <row r="537" spans="1:2" ht="12.75">
      <c r="A537" t="s">
        <v>245</v>
      </c>
      <c r="B537" s="15">
        <v>151</v>
      </c>
    </row>
    <row r="538" spans="1:2" ht="12.75">
      <c r="A538" t="s">
        <v>241</v>
      </c>
      <c r="B538" s="15"/>
    </row>
    <row r="539" spans="1:2" ht="12.75">
      <c r="A539" t="s">
        <v>172</v>
      </c>
      <c r="B539" s="15">
        <v>37</v>
      </c>
    </row>
    <row r="540" spans="1:2" ht="12.75">
      <c r="A540" t="s">
        <v>173</v>
      </c>
      <c r="B540" s="15">
        <v>22</v>
      </c>
    </row>
    <row r="541" spans="1:2" ht="12.75">
      <c r="A541" t="s">
        <v>174</v>
      </c>
      <c r="B541" s="15">
        <v>27</v>
      </c>
    </row>
    <row r="542" spans="1:2" ht="12.75">
      <c r="A542" t="s">
        <v>175</v>
      </c>
      <c r="B542" s="15">
        <v>27</v>
      </c>
    </row>
    <row r="543" spans="1:2" ht="12.75">
      <c r="A543" t="s">
        <v>177</v>
      </c>
      <c r="B543" s="15"/>
    </row>
    <row r="544" spans="1:2" ht="12.75">
      <c r="A544" t="s">
        <v>178</v>
      </c>
      <c r="B544" s="15">
        <v>113</v>
      </c>
    </row>
    <row r="545" spans="1:2" ht="12.75">
      <c r="A545" t="s">
        <v>243</v>
      </c>
      <c r="B545" s="15">
        <v>38</v>
      </c>
    </row>
    <row r="546" spans="1:2" ht="12.75">
      <c r="A546" t="s">
        <v>229</v>
      </c>
      <c r="B546" s="15"/>
    </row>
    <row r="547" spans="1:2" ht="12.75">
      <c r="A547" t="s">
        <v>245</v>
      </c>
      <c r="B547" s="15">
        <v>32</v>
      </c>
    </row>
    <row r="548" spans="1:2" ht="12.75">
      <c r="A548" t="s">
        <v>241</v>
      </c>
      <c r="B548" s="15"/>
    </row>
    <row r="549" spans="1:2" ht="12.75">
      <c r="A549" t="s">
        <v>172</v>
      </c>
      <c r="B549" s="15">
        <v>7</v>
      </c>
    </row>
    <row r="550" spans="1:2" ht="12.75">
      <c r="A550" t="s">
        <v>173</v>
      </c>
      <c r="B550" s="15">
        <v>7</v>
      </c>
    </row>
    <row r="551" spans="1:2" ht="12.75">
      <c r="A551" t="s">
        <v>174</v>
      </c>
      <c r="B551" s="15">
        <v>4</v>
      </c>
    </row>
    <row r="552" spans="1:2" ht="12.75">
      <c r="A552" s="3" t="s">
        <v>175</v>
      </c>
      <c r="B552" s="15">
        <v>3</v>
      </c>
    </row>
    <row r="553" spans="1:2" ht="12.75">
      <c r="A553" s="3" t="s">
        <v>177</v>
      </c>
      <c r="B553" s="15"/>
    </row>
    <row r="554" spans="1:2" ht="12.75">
      <c r="A554" s="3" t="s">
        <v>178</v>
      </c>
      <c r="B554" s="15">
        <v>21</v>
      </c>
    </row>
    <row r="555" spans="1:2" ht="12.75">
      <c r="A555" s="5" t="s">
        <v>243</v>
      </c>
      <c r="B555" s="7">
        <v>11</v>
      </c>
    </row>
    <row r="556" spans="1:2" ht="12.75">
      <c r="A556" s="3"/>
      <c r="B556" s="15"/>
    </row>
    <row r="557" ht="12.75">
      <c r="A557" s="24" t="s">
        <v>512</v>
      </c>
    </row>
    <row r="561" ht="15.75">
      <c r="A561" s="10" t="s">
        <v>356</v>
      </c>
    </row>
    <row r="562" spans="1:5" ht="18">
      <c r="A562" s="8"/>
      <c r="B562" s="25" t="s">
        <v>6</v>
      </c>
      <c r="C562" s="25" t="s">
        <v>206</v>
      </c>
      <c r="D562" s="25" t="s">
        <v>207</v>
      </c>
      <c r="E562" s="25" t="s">
        <v>208</v>
      </c>
    </row>
    <row r="563" ht="12.75">
      <c r="E563" s="23"/>
    </row>
    <row r="564" spans="1:5" ht="12.75">
      <c r="A564" t="s">
        <v>225</v>
      </c>
      <c r="E564" s="3"/>
    </row>
    <row r="565" spans="1:5" ht="12.75">
      <c r="A565" t="s">
        <v>246</v>
      </c>
      <c r="B565">
        <f>+C565+D565+E565</f>
        <v>12</v>
      </c>
      <c r="C565">
        <v>0</v>
      </c>
      <c r="D565">
        <v>12</v>
      </c>
      <c r="E565" s="3">
        <v>0</v>
      </c>
    </row>
    <row r="566" spans="1:5" ht="12.75">
      <c r="A566" t="s">
        <v>226</v>
      </c>
      <c r="E566" s="3"/>
    </row>
    <row r="567" spans="1:5" ht="12.75">
      <c r="A567" t="s">
        <v>247</v>
      </c>
      <c r="B567">
        <f>+C567+D567+E567</f>
        <v>12</v>
      </c>
      <c r="C567">
        <v>0</v>
      </c>
      <c r="D567">
        <v>12</v>
      </c>
      <c r="E567" s="3">
        <v>0</v>
      </c>
    </row>
    <row r="568" spans="1:5" ht="12.75">
      <c r="A568" t="s">
        <v>248</v>
      </c>
      <c r="B568">
        <f>+C568+D568+E568</f>
        <v>5</v>
      </c>
      <c r="C568">
        <v>0</v>
      </c>
      <c r="D568">
        <v>5</v>
      </c>
      <c r="E568" s="3">
        <v>0</v>
      </c>
    </row>
    <row r="569" spans="1:5" ht="12.75">
      <c r="A569" t="s">
        <v>249</v>
      </c>
      <c r="E569" s="3"/>
    </row>
    <row r="570" spans="1:5" ht="12.75">
      <c r="A570" t="s">
        <v>250</v>
      </c>
      <c r="B570">
        <f>+C570+D570+E570</f>
        <v>7</v>
      </c>
      <c r="C570">
        <v>0</v>
      </c>
      <c r="D570">
        <v>7</v>
      </c>
      <c r="E570" s="3">
        <v>0</v>
      </c>
    </row>
    <row r="571" spans="1:5" ht="12.75">
      <c r="A571" t="s">
        <v>251</v>
      </c>
      <c r="E571" s="3"/>
    </row>
    <row r="572" spans="1:5" ht="12.75">
      <c r="A572" t="s">
        <v>252</v>
      </c>
      <c r="B572">
        <f>+C572+D572+E572</f>
        <v>59</v>
      </c>
      <c r="C572">
        <v>0</v>
      </c>
      <c r="D572">
        <v>59</v>
      </c>
      <c r="E572" s="3">
        <v>0</v>
      </c>
    </row>
    <row r="573" spans="1:5" ht="12.75">
      <c r="A573" t="s">
        <v>253</v>
      </c>
      <c r="B573">
        <f>+C573+D573+E573</f>
        <v>26</v>
      </c>
      <c r="C573">
        <v>0</v>
      </c>
      <c r="D573">
        <v>26</v>
      </c>
      <c r="E573" s="3">
        <v>0</v>
      </c>
    </row>
    <row r="574" spans="1:5" ht="12.75">
      <c r="A574" s="3" t="s">
        <v>254</v>
      </c>
      <c r="B574" s="3"/>
      <c r="C574" s="3"/>
      <c r="D574" s="3"/>
      <c r="E574" s="3"/>
    </row>
    <row r="575" spans="1:5" ht="12.75">
      <c r="A575" s="5" t="s">
        <v>255</v>
      </c>
      <c r="B575" s="5">
        <f>+C575+D575+E575</f>
        <v>10</v>
      </c>
      <c r="C575" s="5">
        <v>0</v>
      </c>
      <c r="D575" s="5">
        <v>10</v>
      </c>
      <c r="E575" s="5">
        <v>0</v>
      </c>
    </row>
    <row r="576" spans="1:5" ht="12.75">
      <c r="A576" s="3"/>
      <c r="B576" s="3"/>
      <c r="C576" s="3"/>
      <c r="D576" s="3"/>
      <c r="E576" s="3"/>
    </row>
    <row r="577" ht="12.75">
      <c r="A577" s="24" t="s">
        <v>512</v>
      </c>
    </row>
    <row r="581" ht="15.75">
      <c r="A581" s="10" t="s">
        <v>334</v>
      </c>
    </row>
    <row r="582" spans="1:2" ht="18">
      <c r="A582" s="8"/>
      <c r="B582" s="25">
        <v>1860</v>
      </c>
    </row>
    <row r="583" ht="12.75">
      <c r="B583" s="23"/>
    </row>
    <row r="584" spans="1:2" ht="12.75">
      <c r="A584" t="s">
        <v>256</v>
      </c>
      <c r="B584" s="3"/>
    </row>
    <row r="585" spans="1:2" ht="12.75">
      <c r="A585" t="s">
        <v>257</v>
      </c>
      <c r="B585" s="3">
        <f>+B587</f>
        <v>25</v>
      </c>
    </row>
    <row r="586" spans="1:2" ht="12.75">
      <c r="A586" t="s">
        <v>258</v>
      </c>
      <c r="B586" s="3"/>
    </row>
    <row r="587" spans="1:7" ht="12.75">
      <c r="A587" s="3" t="s">
        <v>259</v>
      </c>
      <c r="B587" s="3">
        <v>25</v>
      </c>
      <c r="C587" s="3"/>
      <c r="D587" s="3"/>
      <c r="E587" s="3"/>
      <c r="F587" s="3"/>
      <c r="G587" s="3"/>
    </row>
    <row r="588" spans="1:2" ht="12.75">
      <c r="A588" t="s">
        <v>260</v>
      </c>
      <c r="B588" s="3"/>
    </row>
    <row r="589" spans="1:2" ht="12.75">
      <c r="A589" t="s">
        <v>265</v>
      </c>
      <c r="B589" s="3"/>
    </row>
    <row r="590" spans="1:2" ht="12.75">
      <c r="A590" t="s">
        <v>257</v>
      </c>
      <c r="B590" s="3">
        <f>+B592+B593</f>
        <v>47</v>
      </c>
    </row>
    <row r="591" spans="1:2" ht="12.75">
      <c r="A591" t="s">
        <v>258</v>
      </c>
      <c r="B591" s="3"/>
    </row>
    <row r="592" spans="1:2" ht="12.75">
      <c r="A592" t="s">
        <v>259</v>
      </c>
      <c r="B592" s="3">
        <v>40</v>
      </c>
    </row>
    <row r="593" spans="1:2" ht="12.75">
      <c r="A593" t="s">
        <v>260</v>
      </c>
      <c r="B593" s="3">
        <v>7</v>
      </c>
    </row>
    <row r="594" spans="1:2" ht="12.75">
      <c r="A594" t="s">
        <v>7</v>
      </c>
      <c r="B594" s="3"/>
    </row>
    <row r="595" spans="1:2" ht="12.75">
      <c r="A595" t="s">
        <v>257</v>
      </c>
      <c r="B595" s="3">
        <f>+B597+B598+B599+B600</f>
        <v>771</v>
      </c>
    </row>
    <row r="596" spans="1:2" ht="12.75">
      <c r="A596" t="s">
        <v>258</v>
      </c>
      <c r="B596" s="3"/>
    </row>
    <row r="597" spans="1:2" ht="12.75">
      <c r="A597" t="s">
        <v>259</v>
      </c>
      <c r="B597" s="3">
        <v>147</v>
      </c>
    </row>
    <row r="598" spans="1:2" ht="12.75">
      <c r="A598" t="s">
        <v>261</v>
      </c>
      <c r="B598" s="3">
        <v>579</v>
      </c>
    </row>
    <row r="599" spans="1:2" ht="12.75">
      <c r="A599" t="s">
        <v>262</v>
      </c>
      <c r="B599" s="3">
        <v>9</v>
      </c>
    </row>
    <row r="600" spans="1:2" ht="12.75">
      <c r="A600" t="s">
        <v>263</v>
      </c>
      <c r="B600" s="3">
        <v>36</v>
      </c>
    </row>
    <row r="601" spans="1:2" ht="12.75">
      <c r="A601" t="s">
        <v>266</v>
      </c>
      <c r="B601" s="3"/>
    </row>
    <row r="602" spans="1:2" ht="12.75">
      <c r="A602" t="s">
        <v>257</v>
      </c>
      <c r="B602" s="3">
        <f>+B604+B605</f>
        <v>38</v>
      </c>
    </row>
    <row r="603" spans="1:2" ht="12.75">
      <c r="A603" t="s">
        <v>258</v>
      </c>
      <c r="B603" s="3"/>
    </row>
    <row r="604" spans="1:2" ht="12.75">
      <c r="A604" t="s">
        <v>259</v>
      </c>
      <c r="B604" s="3">
        <v>24</v>
      </c>
    </row>
    <row r="605" spans="1:2" ht="12.75">
      <c r="A605" t="s">
        <v>260</v>
      </c>
      <c r="B605" s="3">
        <v>14</v>
      </c>
    </row>
    <row r="606" spans="1:2" ht="12.75">
      <c r="A606" t="s">
        <v>267</v>
      </c>
      <c r="B606" s="3"/>
    </row>
    <row r="607" spans="1:2" ht="12.75">
      <c r="A607" t="s">
        <v>257</v>
      </c>
      <c r="B607" s="3">
        <f>+B609</f>
        <v>277</v>
      </c>
    </row>
    <row r="608" spans="1:2" ht="12.75">
      <c r="A608" t="s">
        <v>258</v>
      </c>
      <c r="B608" s="3"/>
    </row>
    <row r="609" spans="1:2" ht="12.75">
      <c r="A609" s="5" t="s">
        <v>259</v>
      </c>
      <c r="B609" s="5">
        <v>277</v>
      </c>
    </row>
    <row r="610" spans="1:2" ht="12.75">
      <c r="A610" s="3"/>
      <c r="B610" s="3"/>
    </row>
    <row r="611" ht="12.75">
      <c r="A611" s="24" t="s">
        <v>512</v>
      </c>
    </row>
    <row r="615" ht="15.75">
      <c r="A615" s="10" t="s">
        <v>357</v>
      </c>
    </row>
    <row r="616" spans="1:3" ht="18">
      <c r="A616" s="8"/>
      <c r="B616" s="25" t="s">
        <v>6</v>
      </c>
      <c r="C616" s="25" t="s">
        <v>207</v>
      </c>
    </row>
    <row r="617" ht="12.75">
      <c r="C617" s="23"/>
    </row>
    <row r="618" spans="1:3" ht="12.75">
      <c r="A618" t="s">
        <v>269</v>
      </c>
      <c r="C618" s="3"/>
    </row>
    <row r="619" spans="1:3" ht="12.75">
      <c r="A619" t="s">
        <v>270</v>
      </c>
      <c r="C619" s="3"/>
    </row>
    <row r="620" spans="1:3" ht="12.75">
      <c r="A620" t="s">
        <v>132</v>
      </c>
      <c r="B620">
        <f>+C620</f>
        <v>30</v>
      </c>
      <c r="C620" s="3">
        <v>30</v>
      </c>
    </row>
    <row r="621" spans="1:3" ht="12.75">
      <c r="A621" t="s">
        <v>133</v>
      </c>
      <c r="B621">
        <f>+C621</f>
        <v>28</v>
      </c>
      <c r="C621" s="3">
        <v>28</v>
      </c>
    </row>
    <row r="622" spans="1:3" ht="12.75">
      <c r="A622" t="s">
        <v>134</v>
      </c>
      <c r="B622">
        <f>+C622</f>
        <v>10</v>
      </c>
      <c r="C622" s="3">
        <v>10</v>
      </c>
    </row>
    <row r="623" spans="1:3" ht="12.75">
      <c r="A623" t="s">
        <v>272</v>
      </c>
      <c r="C623" s="3"/>
    </row>
    <row r="624" spans="1:3" ht="12.75">
      <c r="A624" t="s">
        <v>279</v>
      </c>
      <c r="B624">
        <f>+C624</f>
        <v>4</v>
      </c>
      <c r="C624" s="3">
        <v>4</v>
      </c>
    </row>
    <row r="625" spans="1:3" ht="12.75">
      <c r="A625" t="s">
        <v>280</v>
      </c>
      <c r="C625" s="3"/>
    </row>
    <row r="626" spans="1:3" ht="12.75">
      <c r="A626" t="s">
        <v>282</v>
      </c>
      <c r="B626">
        <f>+C626</f>
        <v>6</v>
      </c>
      <c r="C626" s="3">
        <v>6</v>
      </c>
    </row>
    <row r="627" spans="1:3" ht="12.75">
      <c r="A627" t="s">
        <v>281</v>
      </c>
      <c r="B627">
        <f>+C627</f>
        <v>4</v>
      </c>
      <c r="C627" s="3">
        <v>4</v>
      </c>
    </row>
    <row r="628" spans="1:3" ht="12.75">
      <c r="A628" t="s">
        <v>283</v>
      </c>
      <c r="C628" s="3"/>
    </row>
    <row r="629" spans="1:3" ht="12.75">
      <c r="A629" t="s">
        <v>282</v>
      </c>
      <c r="B629">
        <f>+C629</f>
        <v>2</v>
      </c>
      <c r="C629" s="3">
        <v>2</v>
      </c>
    </row>
    <row r="630" spans="1:3" ht="12.75">
      <c r="A630" t="s">
        <v>281</v>
      </c>
      <c r="B630">
        <f>+C630</f>
        <v>2</v>
      </c>
      <c r="C630" s="3">
        <v>2</v>
      </c>
    </row>
    <row r="631" spans="1:3" ht="12.75">
      <c r="A631" t="s">
        <v>279</v>
      </c>
      <c r="B631">
        <f>+C631</f>
        <v>3</v>
      </c>
      <c r="C631" s="3">
        <v>3</v>
      </c>
    </row>
    <row r="632" spans="1:3" ht="12.75">
      <c r="A632" t="s">
        <v>284</v>
      </c>
      <c r="B632">
        <f>+C632</f>
        <v>1</v>
      </c>
      <c r="C632" s="3">
        <v>1</v>
      </c>
    </row>
    <row r="633" spans="1:3" ht="12.75">
      <c r="A633" t="s">
        <v>285</v>
      </c>
      <c r="C633" s="3"/>
    </row>
    <row r="634" spans="1:3" ht="12.75">
      <c r="A634" t="s">
        <v>279</v>
      </c>
      <c r="B634">
        <f>+C634</f>
        <v>14</v>
      </c>
      <c r="C634" s="3">
        <v>14</v>
      </c>
    </row>
    <row r="635" spans="1:3" ht="12.75">
      <c r="A635" t="s">
        <v>273</v>
      </c>
      <c r="C635" s="3"/>
    </row>
    <row r="636" spans="1:3" ht="12.75">
      <c r="A636" t="s">
        <v>276</v>
      </c>
      <c r="B636">
        <f>+C636</f>
        <v>93</v>
      </c>
      <c r="C636" s="3">
        <v>93</v>
      </c>
    </row>
    <row r="637" spans="1:3" ht="12.75">
      <c r="A637" t="s">
        <v>277</v>
      </c>
      <c r="B637">
        <f>+C637</f>
        <v>14</v>
      </c>
      <c r="C637" s="3">
        <v>14</v>
      </c>
    </row>
    <row r="638" spans="1:3" ht="12.75">
      <c r="A638" t="s">
        <v>286</v>
      </c>
      <c r="B638">
        <f>+C638</f>
        <v>1</v>
      </c>
      <c r="C638" s="3">
        <v>1</v>
      </c>
    </row>
    <row r="639" spans="1:3" ht="12.75">
      <c r="A639" t="s">
        <v>278</v>
      </c>
      <c r="B639">
        <f>+C639</f>
        <v>3</v>
      </c>
      <c r="C639" s="3">
        <v>3</v>
      </c>
    </row>
    <row r="640" spans="1:3" ht="12.75">
      <c r="A640" s="3" t="s">
        <v>274</v>
      </c>
      <c r="B640" s="3"/>
      <c r="C640" s="3"/>
    </row>
    <row r="641" spans="1:3" ht="12.75">
      <c r="A641" s="5" t="s">
        <v>275</v>
      </c>
      <c r="B641" s="5">
        <f>+C641</f>
        <v>4</v>
      </c>
      <c r="C641" s="5">
        <v>4</v>
      </c>
    </row>
    <row r="642" spans="1:3" ht="12.75">
      <c r="A642" s="3"/>
      <c r="B642" s="3"/>
      <c r="C642" s="3"/>
    </row>
    <row r="643" ht="12.75">
      <c r="A643" s="24" t="s">
        <v>512</v>
      </c>
    </row>
    <row r="647" ht="31.5">
      <c r="A647" s="10" t="s">
        <v>335</v>
      </c>
    </row>
    <row r="648" spans="1:2" ht="18">
      <c r="A648" s="8"/>
      <c r="B648" s="25">
        <v>1860</v>
      </c>
    </row>
    <row r="649" ht="12.75">
      <c r="B649" s="27"/>
    </row>
    <row r="650" spans="1:2" ht="12.75">
      <c r="A650" t="s">
        <v>288</v>
      </c>
      <c r="B650" s="15"/>
    </row>
    <row r="651" spans="1:2" ht="12.75">
      <c r="A651" t="s">
        <v>245</v>
      </c>
      <c r="B651" s="15">
        <v>1067</v>
      </c>
    </row>
    <row r="652" spans="1:2" ht="12.75">
      <c r="A652" t="s">
        <v>241</v>
      </c>
      <c r="B652" s="15"/>
    </row>
    <row r="653" spans="1:2" ht="12.75">
      <c r="A653" t="s">
        <v>172</v>
      </c>
      <c r="B653" s="15">
        <v>121</v>
      </c>
    </row>
    <row r="654" spans="1:2" ht="12.75">
      <c r="A654" t="s">
        <v>174</v>
      </c>
      <c r="B654" s="15">
        <v>341</v>
      </c>
    </row>
    <row r="655" spans="1:2" ht="12.75">
      <c r="A655" t="s">
        <v>175</v>
      </c>
      <c r="B655" s="15">
        <v>276</v>
      </c>
    </row>
    <row r="656" spans="1:2" ht="12.75">
      <c r="A656" t="s">
        <v>176</v>
      </c>
      <c r="B656" s="30">
        <v>87</v>
      </c>
    </row>
    <row r="657" spans="1:2" ht="12.75">
      <c r="A657" t="s">
        <v>177</v>
      </c>
      <c r="B657" s="15"/>
    </row>
    <row r="658" spans="1:2" ht="12.75">
      <c r="A658" t="s">
        <v>178</v>
      </c>
      <c r="B658" s="15">
        <v>738</v>
      </c>
    </row>
    <row r="659" spans="1:2" ht="12.75">
      <c r="A659" t="s">
        <v>179</v>
      </c>
      <c r="B659" s="15">
        <v>87</v>
      </c>
    </row>
    <row r="660" spans="1:2" ht="12.75">
      <c r="A660" t="s">
        <v>243</v>
      </c>
      <c r="B660" s="15">
        <v>292</v>
      </c>
    </row>
    <row r="661" spans="1:2" ht="12.75">
      <c r="A661" t="s">
        <v>273</v>
      </c>
      <c r="B661" s="15"/>
    </row>
    <row r="662" spans="1:2" ht="12.75">
      <c r="A662" t="s">
        <v>245</v>
      </c>
      <c r="B662" s="15">
        <v>589</v>
      </c>
    </row>
    <row r="663" spans="1:2" ht="12.75">
      <c r="A663" t="s">
        <v>241</v>
      </c>
      <c r="B663" s="15"/>
    </row>
    <row r="664" spans="1:2" ht="12.75">
      <c r="A664" t="s">
        <v>172</v>
      </c>
      <c r="B664" s="15">
        <v>66</v>
      </c>
    </row>
    <row r="665" spans="1:2" ht="12.75">
      <c r="A665" t="s">
        <v>174</v>
      </c>
      <c r="B665" s="15">
        <v>120</v>
      </c>
    </row>
    <row r="666" spans="1:2" ht="12.75">
      <c r="A666" t="s">
        <v>175</v>
      </c>
      <c r="B666" s="15">
        <v>284</v>
      </c>
    </row>
    <row r="667" spans="1:2" ht="12.75">
      <c r="A667" t="s">
        <v>176</v>
      </c>
      <c r="B667" s="15">
        <v>23</v>
      </c>
    </row>
    <row r="668" spans="1:2" ht="12.75">
      <c r="A668" t="s">
        <v>177</v>
      </c>
      <c r="B668" s="15"/>
    </row>
    <row r="669" spans="1:2" ht="12.75">
      <c r="A669" t="s">
        <v>178</v>
      </c>
      <c r="B669" s="15">
        <v>470</v>
      </c>
    </row>
    <row r="670" spans="1:2" ht="12.75">
      <c r="A670" t="s">
        <v>179</v>
      </c>
      <c r="B670" s="15">
        <v>23</v>
      </c>
    </row>
    <row r="671" spans="1:2" ht="12.75">
      <c r="A671" t="s">
        <v>243</v>
      </c>
      <c r="B671" s="15">
        <v>96</v>
      </c>
    </row>
    <row r="672" spans="1:2" ht="12.75">
      <c r="A672" t="s">
        <v>274</v>
      </c>
      <c r="B672" s="15"/>
    </row>
    <row r="673" spans="1:2" ht="12.75">
      <c r="A673" t="s">
        <v>245</v>
      </c>
      <c r="B673" s="15">
        <v>82</v>
      </c>
    </row>
    <row r="674" spans="1:2" ht="12.75">
      <c r="A674" t="s">
        <v>241</v>
      </c>
      <c r="B674" s="15"/>
    </row>
    <row r="675" spans="1:2" ht="12.75">
      <c r="A675" t="s">
        <v>172</v>
      </c>
      <c r="B675" s="15">
        <v>4</v>
      </c>
    </row>
    <row r="676" spans="1:2" ht="12.75">
      <c r="A676" t="s">
        <v>290</v>
      </c>
      <c r="B676" s="15">
        <v>8</v>
      </c>
    </row>
    <row r="677" spans="1:2" ht="12.75">
      <c r="A677" t="s">
        <v>174</v>
      </c>
      <c r="B677" s="15">
        <v>8</v>
      </c>
    </row>
    <row r="678" spans="1:2" ht="12.75">
      <c r="A678" t="s">
        <v>175</v>
      </c>
      <c r="B678" s="15">
        <v>8</v>
      </c>
    </row>
    <row r="679" spans="1:2" ht="12.75">
      <c r="A679" t="s">
        <v>177</v>
      </c>
      <c r="B679" s="15"/>
    </row>
    <row r="680" spans="1:2" ht="12.75">
      <c r="A680" t="s">
        <v>178</v>
      </c>
      <c r="B680" s="15">
        <v>18</v>
      </c>
    </row>
    <row r="681" spans="1:2" ht="12.75">
      <c r="A681" t="s">
        <v>243</v>
      </c>
      <c r="B681" s="15">
        <v>19</v>
      </c>
    </row>
    <row r="682" spans="1:2" ht="12.75">
      <c r="A682" t="s">
        <v>289</v>
      </c>
      <c r="B682" s="15"/>
    </row>
    <row r="683" spans="1:2" ht="12.75">
      <c r="A683" t="s">
        <v>245</v>
      </c>
      <c r="B683" s="15">
        <v>86</v>
      </c>
    </row>
    <row r="684" spans="1:2" ht="12.75">
      <c r="A684" t="s">
        <v>241</v>
      </c>
      <c r="B684" s="15"/>
    </row>
    <row r="685" spans="1:2" ht="12.75">
      <c r="A685" t="s">
        <v>172</v>
      </c>
      <c r="B685" s="15">
        <v>8</v>
      </c>
    </row>
    <row r="686" spans="1:2" ht="12.75">
      <c r="A686" t="s">
        <v>174</v>
      </c>
      <c r="B686" s="15">
        <v>15</v>
      </c>
    </row>
    <row r="687" spans="1:2" ht="12.75">
      <c r="A687" t="s">
        <v>175</v>
      </c>
      <c r="B687" s="15">
        <v>7</v>
      </c>
    </row>
    <row r="688" spans="1:2" ht="12.75">
      <c r="A688" t="s">
        <v>176</v>
      </c>
      <c r="B688" s="15">
        <v>2</v>
      </c>
    </row>
    <row r="689" spans="1:2" ht="12.75">
      <c r="A689" t="s">
        <v>177</v>
      </c>
      <c r="B689" s="15"/>
    </row>
    <row r="690" spans="1:2" ht="12.75">
      <c r="A690" t="s">
        <v>178</v>
      </c>
      <c r="B690" s="15">
        <v>25</v>
      </c>
    </row>
    <row r="691" spans="1:2" ht="12.75">
      <c r="A691" s="3" t="s">
        <v>179</v>
      </c>
      <c r="B691" s="15">
        <v>2</v>
      </c>
    </row>
    <row r="692" spans="1:2" ht="12.75">
      <c r="A692" s="5" t="s">
        <v>243</v>
      </c>
      <c r="B692" s="7">
        <v>9</v>
      </c>
    </row>
    <row r="693" spans="1:2" ht="12.75">
      <c r="A693" s="3"/>
      <c r="B693" s="15"/>
    </row>
    <row r="694" ht="12.75">
      <c r="A694" s="24" t="s">
        <v>512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E470"/>
  <sheetViews>
    <sheetView workbookViewId="0" topLeftCell="A1">
      <selection activeCell="A1" sqref="A1"/>
    </sheetView>
  </sheetViews>
  <sheetFormatPr defaultColWidth="11.421875" defaultRowHeight="12.75"/>
  <cols>
    <col min="1" max="1" width="68.00390625" style="0" customWidth="1"/>
    <col min="3" max="3" width="12.00390625" style="0" customWidth="1"/>
  </cols>
  <sheetData>
    <row r="4" ht="12.75">
      <c r="C4" s="6"/>
    </row>
    <row r="5" ht="12.75">
      <c r="C5" s="6"/>
    </row>
    <row r="6" spans="1:4" ht="18">
      <c r="A6" s="46" t="s">
        <v>528</v>
      </c>
      <c r="B6" s="46"/>
      <c r="C6" s="47"/>
      <c r="D6" s="3"/>
    </row>
    <row r="7" spans="1:4" ht="18">
      <c r="A7" s="46"/>
      <c r="B7" s="46"/>
      <c r="C7" s="3"/>
      <c r="D7" s="3"/>
    </row>
    <row r="8" spans="1:3" ht="18.75" thickBot="1">
      <c r="A8" s="48" t="s">
        <v>0</v>
      </c>
      <c r="B8" s="48"/>
      <c r="C8" s="15"/>
    </row>
    <row r="9" spans="1:2" ht="12.75" customHeight="1">
      <c r="A9" s="46"/>
      <c r="B9" s="46"/>
    </row>
    <row r="10" spans="1:3" ht="12.75" customHeight="1">
      <c r="A10" s="46"/>
      <c r="B10" s="46"/>
      <c r="C10" s="15"/>
    </row>
    <row r="11" spans="1:3" ht="12.75" customHeight="1">
      <c r="A11" s="46"/>
      <c r="B11" s="46"/>
      <c r="C11" s="15"/>
    </row>
    <row r="12" ht="18.75" customHeight="1">
      <c r="A12" s="10" t="s">
        <v>333</v>
      </c>
    </row>
    <row r="13" spans="1:2" ht="18">
      <c r="A13" s="8"/>
      <c r="B13" s="32">
        <v>1861</v>
      </c>
    </row>
    <row r="14" ht="12.75">
      <c r="B14" s="27"/>
    </row>
    <row r="15" spans="1:2" ht="12.75">
      <c r="A15" t="s">
        <v>6</v>
      </c>
      <c r="B15" s="15"/>
    </row>
    <row r="16" spans="1:2" ht="12.75">
      <c r="A16" t="s">
        <v>163</v>
      </c>
      <c r="B16" s="15">
        <f>+B17+B22</f>
        <v>1488</v>
      </c>
    </row>
    <row r="17" spans="1:2" ht="12.75">
      <c r="A17" t="s">
        <v>165</v>
      </c>
      <c r="B17" s="15">
        <f>+B18+B19+B20</f>
        <v>1480</v>
      </c>
    </row>
    <row r="18" spans="1:2" ht="12.75">
      <c r="A18" t="s">
        <v>166</v>
      </c>
      <c r="B18" s="15">
        <v>762</v>
      </c>
    </row>
    <row r="19" spans="1:2" ht="12.75">
      <c r="A19" t="s">
        <v>167</v>
      </c>
      <c r="B19" s="15">
        <v>658</v>
      </c>
    </row>
    <row r="20" spans="1:2" ht="12.75">
      <c r="A20" t="s">
        <v>168</v>
      </c>
      <c r="B20" s="15">
        <v>60</v>
      </c>
    </row>
    <row r="21" spans="1:2" ht="12.75">
      <c r="A21" t="s">
        <v>169</v>
      </c>
      <c r="B21" s="15"/>
    </row>
    <row r="22" spans="1:2" ht="12.75">
      <c r="A22" t="s">
        <v>166</v>
      </c>
      <c r="B22" s="15">
        <v>8</v>
      </c>
    </row>
    <row r="23" spans="1:2" ht="12.75">
      <c r="A23" t="s">
        <v>164</v>
      </c>
      <c r="B23" s="15">
        <f>+B24+B29</f>
        <v>2084</v>
      </c>
    </row>
    <row r="24" spans="1:2" ht="12.75">
      <c r="A24" t="s">
        <v>165</v>
      </c>
      <c r="B24" s="15">
        <f>+B25+B26+B27</f>
        <v>1776</v>
      </c>
    </row>
    <row r="25" spans="1:2" ht="12.75">
      <c r="A25" t="s">
        <v>166</v>
      </c>
      <c r="B25" s="15">
        <v>844</v>
      </c>
    </row>
    <row r="26" spans="1:2" ht="12.75">
      <c r="A26" t="s">
        <v>167</v>
      </c>
      <c r="B26" s="15">
        <v>891</v>
      </c>
    </row>
    <row r="27" spans="1:2" ht="12.75">
      <c r="A27" s="3" t="s">
        <v>168</v>
      </c>
      <c r="B27" s="15">
        <v>41</v>
      </c>
    </row>
    <row r="28" spans="1:2" ht="12.75">
      <c r="A28" s="3" t="s">
        <v>169</v>
      </c>
      <c r="B28" s="15"/>
    </row>
    <row r="29" spans="1:2" ht="12.75">
      <c r="A29" s="5" t="s">
        <v>166</v>
      </c>
      <c r="B29" s="7">
        <v>308</v>
      </c>
    </row>
    <row r="30" spans="1:2" ht="12.75">
      <c r="A30" s="3"/>
      <c r="B30" s="15"/>
    </row>
    <row r="31" ht="12.75">
      <c r="A31" s="24" t="s">
        <v>513</v>
      </c>
    </row>
    <row r="35" ht="15.75">
      <c r="A35" s="10" t="s">
        <v>358</v>
      </c>
    </row>
    <row r="36" spans="1:4" ht="25.5">
      <c r="A36" s="33"/>
      <c r="B36" s="32" t="s">
        <v>6</v>
      </c>
      <c r="C36" s="32" t="s">
        <v>182</v>
      </c>
      <c r="D36" s="32" t="s">
        <v>183</v>
      </c>
    </row>
    <row r="37" ht="12.75">
      <c r="D37" s="23"/>
    </row>
    <row r="38" spans="1:4" ht="12.75">
      <c r="A38" t="s">
        <v>32</v>
      </c>
      <c r="D38" s="3"/>
    </row>
    <row r="39" spans="1:4" ht="12.75">
      <c r="A39" t="s">
        <v>170</v>
      </c>
      <c r="B39" s="6">
        <f>+C39+D39</f>
        <v>7175</v>
      </c>
      <c r="C39" s="6">
        <v>3351</v>
      </c>
      <c r="D39" s="15">
        <v>3824</v>
      </c>
    </row>
    <row r="40" spans="1:4" ht="12.75">
      <c r="A40" t="s">
        <v>171</v>
      </c>
      <c r="B40" s="6"/>
      <c r="C40" s="6"/>
      <c r="D40" s="15"/>
    </row>
    <row r="41" spans="1:4" ht="12.75">
      <c r="A41" t="s">
        <v>172</v>
      </c>
      <c r="B41" s="6">
        <f>+C41+D41</f>
        <v>285</v>
      </c>
      <c r="C41" s="6">
        <v>117</v>
      </c>
      <c r="D41" s="15">
        <v>168</v>
      </c>
    </row>
    <row r="42" spans="1:4" ht="12.75">
      <c r="A42" t="s">
        <v>173</v>
      </c>
      <c r="B42" s="6">
        <f>+C42+D42</f>
        <v>424</v>
      </c>
      <c r="C42" s="6">
        <v>172</v>
      </c>
      <c r="D42" s="15">
        <v>252</v>
      </c>
    </row>
    <row r="43" spans="1:4" ht="12.75">
      <c r="A43" t="s">
        <v>174</v>
      </c>
      <c r="B43" s="6">
        <f>+C43+D43</f>
        <v>752</v>
      </c>
      <c r="C43" s="6">
        <v>302</v>
      </c>
      <c r="D43" s="15">
        <v>450</v>
      </c>
    </row>
    <row r="44" spans="1:4" ht="12.75">
      <c r="A44" t="s">
        <v>175</v>
      </c>
      <c r="B44" s="6">
        <f>+C44+D44</f>
        <v>1428</v>
      </c>
      <c r="C44" s="6">
        <v>646</v>
      </c>
      <c r="D44" s="15">
        <v>782</v>
      </c>
    </row>
    <row r="45" spans="1:4" ht="12.75">
      <c r="A45" t="s">
        <v>176</v>
      </c>
      <c r="B45" s="6">
        <f>+C45+D45</f>
        <v>175</v>
      </c>
      <c r="C45" s="6">
        <v>117</v>
      </c>
      <c r="D45" s="15">
        <v>58</v>
      </c>
    </row>
    <row r="46" spans="1:4" ht="12.75">
      <c r="A46" t="s">
        <v>177</v>
      </c>
      <c r="B46" s="6"/>
      <c r="C46" s="6"/>
      <c r="D46" s="15"/>
    </row>
    <row r="47" spans="1:4" ht="12.75">
      <c r="A47" t="s">
        <v>178</v>
      </c>
      <c r="B47" s="6">
        <f>+C47+D47</f>
        <v>2889</v>
      </c>
      <c r="C47" s="6">
        <v>1237</v>
      </c>
      <c r="D47" s="15">
        <v>1652</v>
      </c>
    </row>
    <row r="48" spans="1:4" ht="12.75">
      <c r="A48" t="s">
        <v>179</v>
      </c>
      <c r="B48" s="6">
        <f>+C48+D48</f>
        <v>175</v>
      </c>
      <c r="C48" s="6">
        <v>117</v>
      </c>
      <c r="D48" s="15">
        <v>58</v>
      </c>
    </row>
    <row r="49" spans="1:4" ht="12.75">
      <c r="A49" t="s">
        <v>180</v>
      </c>
      <c r="B49" s="6">
        <f>+C49+D49</f>
        <v>4111</v>
      </c>
      <c r="C49" s="6">
        <v>1997</v>
      </c>
      <c r="D49" s="15">
        <v>2114</v>
      </c>
    </row>
    <row r="50" spans="1:4" ht="12.75">
      <c r="A50" t="s">
        <v>181</v>
      </c>
      <c r="B50" s="6"/>
      <c r="C50" s="6"/>
      <c r="D50" s="15"/>
    </row>
    <row r="51" spans="1:4" ht="12.75">
      <c r="A51" t="s">
        <v>170</v>
      </c>
      <c r="B51" s="6">
        <f>+C51+D51</f>
        <v>6065</v>
      </c>
      <c r="C51" s="6">
        <v>2804</v>
      </c>
      <c r="D51" s="15">
        <v>3261</v>
      </c>
    </row>
    <row r="52" spans="1:4" ht="12.75">
      <c r="A52" t="s">
        <v>171</v>
      </c>
      <c r="B52" s="6"/>
      <c r="C52" s="6"/>
      <c r="D52" s="15"/>
    </row>
    <row r="53" spans="1:4" ht="12.75">
      <c r="A53" t="s">
        <v>172</v>
      </c>
      <c r="B53" s="6">
        <f>+C53+D53</f>
        <v>564</v>
      </c>
      <c r="C53" s="6">
        <v>249</v>
      </c>
      <c r="D53" s="15">
        <v>315</v>
      </c>
    </row>
    <row r="54" spans="1:4" ht="12.75">
      <c r="A54" t="s">
        <v>173</v>
      </c>
      <c r="B54" s="6">
        <f>+C54+D54</f>
        <v>594</v>
      </c>
      <c r="C54" s="6">
        <v>232</v>
      </c>
      <c r="D54" s="15">
        <v>362</v>
      </c>
    </row>
    <row r="55" spans="1:4" ht="12.75">
      <c r="A55" t="s">
        <v>174</v>
      </c>
      <c r="B55" s="6">
        <f>+C55+D55</f>
        <v>915</v>
      </c>
      <c r="C55" s="6">
        <v>380</v>
      </c>
      <c r="D55" s="15">
        <v>535</v>
      </c>
    </row>
    <row r="56" spans="1:4" ht="12.75">
      <c r="A56" t="s">
        <v>175</v>
      </c>
      <c r="B56" s="6">
        <f>+C56+D56</f>
        <v>1234</v>
      </c>
      <c r="C56" s="6">
        <v>615</v>
      </c>
      <c r="D56" s="15">
        <v>619</v>
      </c>
    </row>
    <row r="57" spans="1:4" ht="12.75">
      <c r="A57" t="s">
        <v>176</v>
      </c>
      <c r="B57" s="6">
        <f>+C57+D57</f>
        <v>54</v>
      </c>
      <c r="C57" s="6">
        <v>41</v>
      </c>
      <c r="D57" s="15">
        <v>13</v>
      </c>
    </row>
    <row r="58" spans="1:4" ht="12.75">
      <c r="A58" t="s">
        <v>177</v>
      </c>
      <c r="B58" s="6"/>
      <c r="C58" s="6"/>
      <c r="D58" s="15"/>
    </row>
    <row r="59" spans="1:4" ht="12.75">
      <c r="A59" t="s">
        <v>178</v>
      </c>
      <c r="B59" s="6">
        <f>+C59+D59</f>
        <v>3307</v>
      </c>
      <c r="C59" s="6">
        <v>1476</v>
      </c>
      <c r="D59" s="15">
        <v>1831</v>
      </c>
    </row>
    <row r="60" spans="1:4" ht="12.75">
      <c r="A60" t="s">
        <v>179</v>
      </c>
      <c r="B60" s="6">
        <f>+C60+D60</f>
        <v>57</v>
      </c>
      <c r="C60" s="6">
        <v>44</v>
      </c>
      <c r="D60" s="15">
        <v>13</v>
      </c>
    </row>
    <row r="61" spans="1:4" ht="12.75">
      <c r="A61" t="s">
        <v>180</v>
      </c>
      <c r="B61" s="6">
        <f>+C61+D61</f>
        <v>2701</v>
      </c>
      <c r="C61" s="6">
        <v>1284</v>
      </c>
      <c r="D61" s="15">
        <v>1417</v>
      </c>
    </row>
    <row r="62" spans="1:4" ht="12.75">
      <c r="A62" t="s">
        <v>184</v>
      </c>
      <c r="B62" s="6"/>
      <c r="C62" s="6"/>
      <c r="D62" s="15"/>
    </row>
    <row r="63" spans="1:4" ht="12.75">
      <c r="A63" t="s">
        <v>170</v>
      </c>
      <c r="B63" s="6">
        <f>+C63+D63</f>
        <v>410</v>
      </c>
      <c r="C63" s="6">
        <v>240</v>
      </c>
      <c r="D63" s="15">
        <v>170</v>
      </c>
    </row>
    <row r="64" spans="1:4" ht="12.75">
      <c r="A64" t="s">
        <v>171</v>
      </c>
      <c r="B64" s="6"/>
      <c r="C64" s="6"/>
      <c r="D64" s="15"/>
    </row>
    <row r="65" spans="1:4" ht="12.75">
      <c r="A65" t="s">
        <v>172</v>
      </c>
      <c r="B65" s="6">
        <f>+C65+D65</f>
        <v>22</v>
      </c>
      <c r="C65" s="6">
        <v>14</v>
      </c>
      <c r="D65" s="15">
        <v>8</v>
      </c>
    </row>
    <row r="66" spans="1:4" ht="12.75">
      <c r="A66" t="s">
        <v>173</v>
      </c>
      <c r="B66" s="6">
        <f>+C66+D66</f>
        <v>20</v>
      </c>
      <c r="C66" s="6">
        <v>13</v>
      </c>
      <c r="D66" s="15">
        <v>7</v>
      </c>
    </row>
    <row r="67" spans="1:4" ht="12.75">
      <c r="A67" t="s">
        <v>174</v>
      </c>
      <c r="B67" s="6">
        <f>+C67+D67</f>
        <v>47</v>
      </c>
      <c r="C67" s="6">
        <v>23</v>
      </c>
      <c r="D67" s="15">
        <v>24</v>
      </c>
    </row>
    <row r="68" spans="1:4" ht="12.75">
      <c r="A68" t="s">
        <v>175</v>
      </c>
      <c r="B68" s="6">
        <f>+C68+D68</f>
        <v>78</v>
      </c>
      <c r="C68" s="6">
        <v>49</v>
      </c>
      <c r="D68" s="15">
        <v>29</v>
      </c>
    </row>
    <row r="69" spans="1:4" ht="12.75">
      <c r="A69" t="s">
        <v>176</v>
      </c>
      <c r="B69" s="6">
        <f>+C69+D69</f>
        <v>16</v>
      </c>
      <c r="C69" s="6">
        <v>10</v>
      </c>
      <c r="D69" s="15">
        <v>6</v>
      </c>
    </row>
    <row r="70" spans="1:4" ht="12.75">
      <c r="A70" t="s">
        <v>177</v>
      </c>
      <c r="B70" s="6"/>
      <c r="C70" s="6"/>
      <c r="D70" s="15"/>
    </row>
    <row r="71" spans="1:4" ht="12.75">
      <c r="A71" s="3" t="s">
        <v>178</v>
      </c>
      <c r="B71" s="15">
        <f>+C71+D71</f>
        <v>167</v>
      </c>
      <c r="C71" s="15">
        <v>99</v>
      </c>
      <c r="D71" s="15">
        <v>68</v>
      </c>
    </row>
    <row r="72" spans="1:4" ht="12.75">
      <c r="A72" s="3" t="s">
        <v>179</v>
      </c>
      <c r="B72" s="15">
        <f>+C72+D72</f>
        <v>16</v>
      </c>
      <c r="C72" s="15">
        <v>10</v>
      </c>
      <c r="D72" s="15">
        <v>6</v>
      </c>
    </row>
    <row r="73" spans="1:4" ht="12.75">
      <c r="A73" s="5" t="s">
        <v>180</v>
      </c>
      <c r="B73" s="7">
        <f>+C73+D73</f>
        <v>227</v>
      </c>
      <c r="C73" s="7">
        <v>131</v>
      </c>
      <c r="D73" s="7">
        <v>96</v>
      </c>
    </row>
    <row r="74" spans="1:4" ht="12.75">
      <c r="A74" s="3"/>
      <c r="B74" s="3"/>
      <c r="C74" s="3"/>
      <c r="D74" s="3"/>
    </row>
    <row r="75" ht="12.75">
      <c r="A75" s="24" t="s">
        <v>513</v>
      </c>
    </row>
    <row r="79" ht="15.75">
      <c r="A79" s="10" t="s">
        <v>354</v>
      </c>
    </row>
    <row r="80" spans="1:4" ht="18">
      <c r="A80" s="8"/>
      <c r="B80" s="25">
        <v>1861</v>
      </c>
      <c r="D80" s="21"/>
    </row>
    <row r="81" ht="12.75">
      <c r="B81" s="23"/>
    </row>
    <row r="82" spans="1:2" ht="12.75">
      <c r="A82" t="s">
        <v>187</v>
      </c>
      <c r="B82" s="3"/>
    </row>
    <row r="83" spans="1:2" ht="12.75">
      <c r="A83" t="s">
        <v>188</v>
      </c>
      <c r="B83" s="3">
        <f>+B84+B85+B86</f>
        <v>136</v>
      </c>
    </row>
    <row r="84" spans="1:2" ht="12.75">
      <c r="A84" t="s">
        <v>172</v>
      </c>
      <c r="B84" s="3">
        <v>3</v>
      </c>
    </row>
    <row r="85" spans="1:2" ht="12.75">
      <c r="A85" t="s">
        <v>116</v>
      </c>
      <c r="B85" s="3">
        <v>117</v>
      </c>
    </row>
    <row r="86" spans="1:2" ht="12.75">
      <c r="A86" t="s">
        <v>189</v>
      </c>
      <c r="B86" s="3">
        <v>16</v>
      </c>
    </row>
    <row r="87" spans="1:2" ht="12.75">
      <c r="A87" t="s">
        <v>190</v>
      </c>
      <c r="B87" s="3"/>
    </row>
    <row r="88" spans="1:2" ht="12.75">
      <c r="A88" t="s">
        <v>188</v>
      </c>
      <c r="B88" s="3">
        <f>+B89+B90+B91</f>
        <v>187</v>
      </c>
    </row>
    <row r="89" spans="1:2" ht="12.75">
      <c r="A89" t="s">
        <v>172</v>
      </c>
      <c r="B89" s="3">
        <v>28</v>
      </c>
    </row>
    <row r="90" spans="1:2" ht="12.75">
      <c r="A90" s="3" t="s">
        <v>116</v>
      </c>
      <c r="B90" s="3">
        <v>146</v>
      </c>
    </row>
    <row r="91" spans="1:2" ht="12.75">
      <c r="A91" s="5" t="s">
        <v>189</v>
      </c>
      <c r="B91" s="5">
        <v>13</v>
      </c>
    </row>
    <row r="92" spans="1:2" ht="12.75">
      <c r="A92" s="3"/>
      <c r="B92" s="3"/>
    </row>
    <row r="93" ht="12.75">
      <c r="A93" s="24" t="s">
        <v>513</v>
      </c>
    </row>
    <row r="97" ht="15.75">
      <c r="A97" s="10" t="s">
        <v>315</v>
      </c>
    </row>
    <row r="98" spans="1:2" ht="18">
      <c r="A98" s="8"/>
      <c r="B98" s="25">
        <v>1861</v>
      </c>
    </row>
    <row r="99" ht="12.75">
      <c r="B99" s="23"/>
    </row>
    <row r="100" spans="1:2" ht="12.75">
      <c r="A100" t="s">
        <v>36</v>
      </c>
      <c r="B100" s="15">
        <f>+B101+B102+B104+B105+B106+B107+B108</f>
        <v>3689</v>
      </c>
    </row>
    <row r="101" spans="1:2" ht="12.75">
      <c r="A101" t="s">
        <v>196</v>
      </c>
      <c r="B101" s="15">
        <v>356</v>
      </c>
    </row>
    <row r="102" spans="1:2" ht="12.75">
      <c r="A102" t="s">
        <v>197</v>
      </c>
      <c r="B102" s="15">
        <v>698</v>
      </c>
    </row>
    <row r="103" spans="1:2" ht="12.75">
      <c r="A103" t="s">
        <v>198</v>
      </c>
      <c r="B103" s="15"/>
    </row>
    <row r="104" spans="1:2" ht="12.75">
      <c r="A104" t="s">
        <v>199</v>
      </c>
      <c r="B104" s="15">
        <v>1210</v>
      </c>
    </row>
    <row r="105" spans="1:2" ht="12.75">
      <c r="A105" t="s">
        <v>200</v>
      </c>
      <c r="B105" s="15">
        <v>339</v>
      </c>
    </row>
    <row r="106" spans="1:2" ht="12.75">
      <c r="A106" t="s">
        <v>201</v>
      </c>
      <c r="B106" s="15">
        <v>129</v>
      </c>
    </row>
    <row r="107" spans="1:2" ht="12.75">
      <c r="A107" t="s">
        <v>202</v>
      </c>
      <c r="B107" s="15">
        <v>654</v>
      </c>
    </row>
    <row r="108" spans="1:2" ht="12.75">
      <c r="A108" t="s">
        <v>203</v>
      </c>
      <c r="B108" s="15">
        <v>303</v>
      </c>
    </row>
    <row r="109" spans="1:2" ht="12.75">
      <c r="A109" s="3"/>
      <c r="B109" s="3"/>
    </row>
    <row r="110" ht="12.75">
      <c r="A110" s="24" t="s">
        <v>513</v>
      </c>
    </row>
    <row r="114" spans="1:2" ht="15.75">
      <c r="A114" s="10" t="s">
        <v>315</v>
      </c>
      <c r="B114" s="3"/>
    </row>
    <row r="115" spans="1:2" ht="18">
      <c r="A115" s="8"/>
      <c r="B115" s="25">
        <v>1861</v>
      </c>
    </row>
    <row r="116" spans="1:2" ht="12.75">
      <c r="A116" s="3"/>
      <c r="B116" s="23"/>
    </row>
    <row r="117" spans="1:2" ht="12.75">
      <c r="A117" t="s">
        <v>205</v>
      </c>
      <c r="B117" s="3"/>
    </row>
    <row r="118" spans="1:2" ht="12.75">
      <c r="A118" t="s">
        <v>170</v>
      </c>
      <c r="B118" s="15">
        <v>997</v>
      </c>
    </row>
    <row r="119" spans="1:2" ht="12.75">
      <c r="A119" t="s">
        <v>171</v>
      </c>
      <c r="B119" s="15"/>
    </row>
    <row r="120" spans="1:2" ht="12.75">
      <c r="A120" t="s">
        <v>172</v>
      </c>
      <c r="B120" s="15">
        <v>86</v>
      </c>
    </row>
    <row r="121" spans="1:2" ht="12.75">
      <c r="A121" t="s">
        <v>173</v>
      </c>
      <c r="B121" s="15">
        <v>126</v>
      </c>
    </row>
    <row r="122" spans="1:2" ht="12.75">
      <c r="A122" t="s">
        <v>174</v>
      </c>
      <c r="B122" s="15">
        <v>200</v>
      </c>
    </row>
    <row r="123" spans="1:2" ht="12.75">
      <c r="A123" t="s">
        <v>175</v>
      </c>
      <c r="B123" s="15">
        <v>211</v>
      </c>
    </row>
    <row r="124" spans="1:2" ht="12.75">
      <c r="A124" t="s">
        <v>176</v>
      </c>
      <c r="B124" s="15">
        <v>2</v>
      </c>
    </row>
    <row r="125" spans="1:2" ht="12.75">
      <c r="A125" t="s">
        <v>177</v>
      </c>
      <c r="B125" s="15"/>
    </row>
    <row r="126" spans="1:2" ht="12.75">
      <c r="A126" t="s">
        <v>178</v>
      </c>
      <c r="B126" s="15">
        <v>623</v>
      </c>
    </row>
    <row r="127" spans="1:2" ht="12.75">
      <c r="A127" t="s">
        <v>179</v>
      </c>
      <c r="B127" s="15">
        <v>2</v>
      </c>
    </row>
    <row r="128" spans="1:2" ht="12.75">
      <c r="A128" t="s">
        <v>180</v>
      </c>
      <c r="B128" s="15">
        <v>372</v>
      </c>
    </row>
    <row r="129" spans="1:2" ht="12.75">
      <c r="A129" t="s">
        <v>192</v>
      </c>
      <c r="B129" s="15"/>
    </row>
    <row r="130" spans="1:2" ht="12.75">
      <c r="A130" t="s">
        <v>170</v>
      </c>
      <c r="B130" s="15">
        <v>2057</v>
      </c>
    </row>
    <row r="131" spans="1:2" ht="12.75">
      <c r="A131" t="s">
        <v>171</v>
      </c>
      <c r="B131" s="15"/>
    </row>
    <row r="132" spans="1:2" ht="12.75">
      <c r="A132" t="s">
        <v>172</v>
      </c>
      <c r="B132" s="15">
        <v>43</v>
      </c>
    </row>
    <row r="133" spans="1:2" ht="12.75">
      <c r="A133" t="s">
        <v>173</v>
      </c>
      <c r="B133" s="15">
        <v>78</v>
      </c>
    </row>
    <row r="134" spans="1:2" ht="12.75">
      <c r="A134" t="s">
        <v>174</v>
      </c>
      <c r="B134" s="15">
        <v>271</v>
      </c>
    </row>
    <row r="135" spans="1:2" ht="12.75">
      <c r="A135" t="s">
        <v>175</v>
      </c>
      <c r="B135" s="15">
        <v>625</v>
      </c>
    </row>
    <row r="136" spans="1:2" ht="12.75">
      <c r="A136" t="s">
        <v>176</v>
      </c>
      <c r="B136" s="15">
        <v>129</v>
      </c>
    </row>
    <row r="137" spans="1:2" ht="12.75">
      <c r="A137" t="s">
        <v>177</v>
      </c>
      <c r="B137" s="15"/>
    </row>
    <row r="138" spans="1:2" ht="12.75">
      <c r="A138" t="s">
        <v>178</v>
      </c>
      <c r="B138" s="15">
        <v>1017</v>
      </c>
    </row>
    <row r="139" spans="1:2" ht="12.75">
      <c r="A139" t="s">
        <v>179</v>
      </c>
      <c r="B139" s="15">
        <v>129</v>
      </c>
    </row>
    <row r="140" spans="1:2" ht="12.75">
      <c r="A140" t="s">
        <v>180</v>
      </c>
      <c r="B140" s="15">
        <v>911</v>
      </c>
    </row>
    <row r="141" spans="1:2" ht="12.75">
      <c r="A141" t="s">
        <v>204</v>
      </c>
      <c r="B141" s="15"/>
    </row>
    <row r="142" spans="1:2" ht="12.75">
      <c r="A142" t="s">
        <v>170</v>
      </c>
      <c r="B142" s="15">
        <v>2959</v>
      </c>
    </row>
    <row r="143" spans="1:2" ht="12.75">
      <c r="A143" t="s">
        <v>171</v>
      </c>
      <c r="B143" s="15"/>
    </row>
    <row r="144" spans="1:2" ht="12.75">
      <c r="A144" t="s">
        <v>172</v>
      </c>
      <c r="B144" s="15">
        <v>704</v>
      </c>
    </row>
    <row r="145" spans="1:2" ht="12.75">
      <c r="A145" t="s">
        <v>173</v>
      </c>
      <c r="B145" s="15">
        <v>467</v>
      </c>
    </row>
    <row r="146" spans="1:2" ht="12.75">
      <c r="A146" t="s">
        <v>174</v>
      </c>
      <c r="B146" s="15">
        <v>120</v>
      </c>
    </row>
    <row r="147" spans="1:2" ht="12.75">
      <c r="A147" t="s">
        <v>175</v>
      </c>
      <c r="B147" s="15">
        <v>352</v>
      </c>
    </row>
    <row r="148" spans="1:2" ht="12.75">
      <c r="A148" t="s">
        <v>176</v>
      </c>
      <c r="B148" s="15">
        <v>56</v>
      </c>
    </row>
    <row r="149" spans="1:2" ht="12.75">
      <c r="A149" t="s">
        <v>177</v>
      </c>
      <c r="B149" s="15"/>
    </row>
    <row r="150" spans="1:2" ht="12.75">
      <c r="A150" t="s">
        <v>178</v>
      </c>
      <c r="B150" s="15">
        <v>1943</v>
      </c>
    </row>
    <row r="151" spans="1:2" ht="12.75">
      <c r="A151" t="s">
        <v>179</v>
      </c>
      <c r="B151" s="15">
        <v>56</v>
      </c>
    </row>
    <row r="152" spans="1:2" ht="12.75">
      <c r="A152" t="s">
        <v>180</v>
      </c>
      <c r="B152" s="15">
        <v>960</v>
      </c>
    </row>
    <row r="153" spans="1:2" ht="12.75">
      <c r="A153" t="s">
        <v>193</v>
      </c>
      <c r="B153" s="15"/>
    </row>
    <row r="154" spans="1:2" ht="12.75">
      <c r="A154" t="s">
        <v>170</v>
      </c>
      <c r="B154" s="15">
        <v>244</v>
      </c>
    </row>
    <row r="155" spans="1:2" ht="12.75">
      <c r="A155" t="s">
        <v>171</v>
      </c>
      <c r="B155" s="15"/>
    </row>
    <row r="156" spans="1:2" ht="12.75">
      <c r="A156" t="s">
        <v>172</v>
      </c>
      <c r="B156" s="15">
        <v>60</v>
      </c>
    </row>
    <row r="157" spans="1:2" ht="12.75">
      <c r="A157" t="s">
        <v>173</v>
      </c>
      <c r="B157" s="15">
        <v>39</v>
      </c>
    </row>
    <row r="158" spans="1:2" ht="12.75">
      <c r="A158" t="s">
        <v>174</v>
      </c>
      <c r="B158" s="15">
        <v>38</v>
      </c>
    </row>
    <row r="159" spans="1:2" ht="12.75">
      <c r="A159" t="s">
        <v>175</v>
      </c>
      <c r="B159" s="15">
        <v>27</v>
      </c>
    </row>
    <row r="160" spans="1:2" ht="12.75">
      <c r="A160" t="s">
        <v>176</v>
      </c>
      <c r="B160" s="15">
        <v>2</v>
      </c>
    </row>
    <row r="161" spans="1:2" ht="12.75">
      <c r="A161" t="s">
        <v>177</v>
      </c>
      <c r="B161" s="15"/>
    </row>
    <row r="162" spans="1:2" ht="12.75">
      <c r="A162" t="s">
        <v>178</v>
      </c>
      <c r="B162" s="15">
        <v>164</v>
      </c>
    </row>
    <row r="163" spans="1:2" ht="12.75">
      <c r="A163" t="s">
        <v>179</v>
      </c>
      <c r="B163" s="15">
        <v>2</v>
      </c>
    </row>
    <row r="164" spans="1:2" ht="12.75">
      <c r="A164" t="s">
        <v>180</v>
      </c>
      <c r="B164" s="15">
        <v>78</v>
      </c>
    </row>
    <row r="165" spans="1:2" ht="12.75">
      <c r="A165" t="s">
        <v>194</v>
      </c>
      <c r="B165" s="15"/>
    </row>
    <row r="166" spans="1:2" ht="12.75">
      <c r="A166" t="s">
        <v>170</v>
      </c>
      <c r="B166" s="15">
        <v>2159</v>
      </c>
    </row>
    <row r="167" spans="1:2" ht="12.75">
      <c r="A167" t="s">
        <v>171</v>
      </c>
      <c r="B167" s="15"/>
    </row>
    <row r="168" spans="1:2" ht="12.75">
      <c r="A168" t="s">
        <v>172</v>
      </c>
      <c r="B168" s="15">
        <v>281</v>
      </c>
    </row>
    <row r="169" spans="1:2" ht="12.75">
      <c r="A169" t="s">
        <v>173</v>
      </c>
      <c r="B169" s="15">
        <v>312</v>
      </c>
    </row>
    <row r="170" spans="1:2" ht="12.75">
      <c r="A170" t="s">
        <v>174</v>
      </c>
      <c r="B170" s="15">
        <v>566</v>
      </c>
    </row>
    <row r="171" spans="1:2" ht="12.75">
      <c r="A171" t="s">
        <v>175</v>
      </c>
      <c r="B171" s="15">
        <v>492</v>
      </c>
    </row>
    <row r="172" spans="1:2" ht="12.75">
      <c r="A172" t="s">
        <v>176</v>
      </c>
      <c r="B172" s="15">
        <v>25</v>
      </c>
    </row>
    <row r="173" spans="1:2" ht="12.75">
      <c r="A173" t="s">
        <v>177</v>
      </c>
      <c r="B173" s="15"/>
    </row>
    <row r="174" spans="1:2" ht="12.75">
      <c r="A174" t="s">
        <v>178</v>
      </c>
      <c r="B174" s="15">
        <v>1651</v>
      </c>
    </row>
    <row r="175" spans="1:2" ht="12.75">
      <c r="A175" t="s">
        <v>179</v>
      </c>
      <c r="B175" s="15">
        <v>25</v>
      </c>
    </row>
    <row r="176" spans="1:2" ht="12.75">
      <c r="A176" t="s">
        <v>180</v>
      </c>
      <c r="B176" s="15">
        <v>483</v>
      </c>
    </row>
    <row r="177" spans="1:2" ht="12.75">
      <c r="A177" t="s">
        <v>195</v>
      </c>
      <c r="B177" s="15"/>
    </row>
    <row r="178" spans="1:2" ht="12.75">
      <c r="A178" t="s">
        <v>170</v>
      </c>
      <c r="B178" s="15">
        <v>412</v>
      </c>
    </row>
    <row r="179" spans="1:2" ht="12.75">
      <c r="A179" t="s">
        <v>171</v>
      </c>
      <c r="B179" s="15"/>
    </row>
    <row r="180" spans="1:2" ht="12.75">
      <c r="A180" t="s">
        <v>172</v>
      </c>
      <c r="B180" s="15">
        <v>28</v>
      </c>
    </row>
    <row r="181" spans="1:2" ht="12.75">
      <c r="A181" t="s">
        <v>173</v>
      </c>
      <c r="B181" s="15">
        <v>58</v>
      </c>
    </row>
    <row r="182" spans="1:2" ht="12.75">
      <c r="A182" t="s">
        <v>174</v>
      </c>
      <c r="B182" s="15">
        <v>123</v>
      </c>
    </row>
    <row r="183" spans="1:2" ht="12.75">
      <c r="A183" t="s">
        <v>175</v>
      </c>
      <c r="B183" s="15">
        <v>154</v>
      </c>
    </row>
    <row r="184" spans="1:2" ht="12.75">
      <c r="A184" t="s">
        <v>176</v>
      </c>
      <c r="B184" s="15">
        <v>1</v>
      </c>
    </row>
    <row r="185" spans="1:2" ht="12.75">
      <c r="A185" s="3" t="s">
        <v>177</v>
      </c>
      <c r="B185" s="15"/>
    </row>
    <row r="186" spans="1:2" ht="12.75">
      <c r="A186" s="3" t="s">
        <v>178</v>
      </c>
      <c r="B186" s="15">
        <v>363</v>
      </c>
    </row>
    <row r="187" spans="1:2" ht="12.75">
      <c r="A187" s="3" t="s">
        <v>179</v>
      </c>
      <c r="B187" s="15">
        <v>1</v>
      </c>
    </row>
    <row r="188" spans="1:2" ht="12.75">
      <c r="A188" s="5" t="s">
        <v>180</v>
      </c>
      <c r="B188" s="7">
        <v>48</v>
      </c>
    </row>
    <row r="189" spans="1:2" ht="12.75">
      <c r="A189" s="3"/>
      <c r="B189" s="15"/>
    </row>
    <row r="190" ht="12.75">
      <c r="A190" s="24" t="s">
        <v>513</v>
      </c>
    </row>
    <row r="194" ht="15.75">
      <c r="A194" s="10" t="s">
        <v>359</v>
      </c>
    </row>
    <row r="195" spans="1:5" ht="18">
      <c r="A195" s="8"/>
      <c r="B195" s="25" t="s">
        <v>6</v>
      </c>
      <c r="C195" s="25" t="s">
        <v>206</v>
      </c>
      <c r="D195" s="25" t="s">
        <v>207</v>
      </c>
      <c r="E195" s="25" t="s">
        <v>208</v>
      </c>
    </row>
    <row r="196" ht="12.75">
      <c r="E196" s="23"/>
    </row>
    <row r="197" spans="1:5" ht="12.75">
      <c r="A197" t="s">
        <v>212</v>
      </c>
      <c r="E197" s="3"/>
    </row>
    <row r="198" spans="1:5" ht="12.75">
      <c r="A198" t="s">
        <v>209</v>
      </c>
      <c r="B198">
        <f>+C198+D198+E198</f>
        <v>31</v>
      </c>
      <c r="C198">
        <v>14</v>
      </c>
      <c r="D198">
        <v>17</v>
      </c>
      <c r="E198" s="3">
        <v>0</v>
      </c>
    </row>
    <row r="199" spans="1:5" ht="12.75">
      <c r="A199" t="s">
        <v>210</v>
      </c>
      <c r="B199">
        <f>+C199+D199+E199</f>
        <v>10</v>
      </c>
      <c r="C199">
        <v>2</v>
      </c>
      <c r="D199">
        <v>8</v>
      </c>
      <c r="E199" s="3">
        <v>0</v>
      </c>
    </row>
    <row r="200" spans="1:5" ht="12.75">
      <c r="A200" t="s">
        <v>192</v>
      </c>
      <c r="E200" s="3"/>
    </row>
    <row r="201" spans="1:5" ht="12.75">
      <c r="A201" t="s">
        <v>209</v>
      </c>
      <c r="B201">
        <f>+C201+D201+E201</f>
        <v>12</v>
      </c>
      <c r="C201">
        <v>1</v>
      </c>
      <c r="D201">
        <v>7</v>
      </c>
      <c r="E201" s="3">
        <v>4</v>
      </c>
    </row>
    <row r="202" spans="1:5" ht="12.75">
      <c r="A202" t="s">
        <v>210</v>
      </c>
      <c r="B202">
        <f>+C202+D202+E202</f>
        <v>4</v>
      </c>
      <c r="C202">
        <v>3</v>
      </c>
      <c r="D202">
        <v>0</v>
      </c>
      <c r="E202" s="3">
        <v>1</v>
      </c>
    </row>
    <row r="203" spans="1:5" ht="12.75">
      <c r="A203" t="s">
        <v>204</v>
      </c>
      <c r="E203" s="3"/>
    </row>
    <row r="204" spans="1:5" ht="12.75">
      <c r="A204" t="s">
        <v>213</v>
      </c>
      <c r="E204" s="3"/>
    </row>
    <row r="205" spans="1:5" ht="12.75">
      <c r="A205" t="s">
        <v>214</v>
      </c>
      <c r="B205">
        <f>+C205+D205+E205</f>
        <v>151</v>
      </c>
      <c r="C205">
        <v>47</v>
      </c>
      <c r="D205">
        <v>93</v>
      </c>
      <c r="E205" s="3">
        <v>11</v>
      </c>
    </row>
    <row r="206" spans="1:5" ht="12.75">
      <c r="A206" t="s">
        <v>215</v>
      </c>
      <c r="B206">
        <f>+C206+D206+E206</f>
        <v>116</v>
      </c>
      <c r="C206">
        <v>37</v>
      </c>
      <c r="D206">
        <v>70</v>
      </c>
      <c r="E206" s="3">
        <v>9</v>
      </c>
    </row>
    <row r="207" spans="1:5" ht="12.75">
      <c r="A207" t="s">
        <v>216</v>
      </c>
      <c r="B207">
        <f>+C207+D207+E207</f>
        <v>31</v>
      </c>
      <c r="C207">
        <v>11</v>
      </c>
      <c r="D207">
        <v>20</v>
      </c>
      <c r="E207" s="3">
        <v>0</v>
      </c>
    </row>
    <row r="208" spans="1:5" ht="12.75">
      <c r="A208" t="s">
        <v>217</v>
      </c>
      <c r="E208" s="3"/>
    </row>
    <row r="209" spans="1:5" ht="12.75">
      <c r="A209" t="s">
        <v>214</v>
      </c>
      <c r="B209">
        <f>+C209+D209+E209</f>
        <v>48</v>
      </c>
      <c r="C209">
        <v>16</v>
      </c>
      <c r="D209">
        <v>30</v>
      </c>
      <c r="E209" s="3">
        <v>2</v>
      </c>
    </row>
    <row r="210" spans="1:5" ht="12.75">
      <c r="A210" t="s">
        <v>215</v>
      </c>
      <c r="B210">
        <f>+C210+D210+E210</f>
        <v>31</v>
      </c>
      <c r="C210">
        <v>9</v>
      </c>
      <c r="D210">
        <v>22</v>
      </c>
      <c r="E210" s="3">
        <v>0</v>
      </c>
    </row>
    <row r="211" spans="1:5" ht="12.75">
      <c r="A211" t="s">
        <v>216</v>
      </c>
      <c r="B211">
        <f>+C211+D211+E211</f>
        <v>8</v>
      </c>
      <c r="C211">
        <v>4</v>
      </c>
      <c r="D211">
        <v>4</v>
      </c>
      <c r="E211" s="3">
        <v>0</v>
      </c>
    </row>
    <row r="212" spans="1:5" ht="12.75">
      <c r="A212" t="s">
        <v>193</v>
      </c>
      <c r="E212" s="3"/>
    </row>
    <row r="213" spans="1:5" ht="12.75">
      <c r="A213" t="s">
        <v>209</v>
      </c>
      <c r="B213">
        <f>+C213+D213+E213</f>
        <v>20</v>
      </c>
      <c r="C213">
        <v>10</v>
      </c>
      <c r="D213">
        <v>7</v>
      </c>
      <c r="E213" s="3">
        <v>3</v>
      </c>
    </row>
    <row r="214" spans="1:5" ht="12.75">
      <c r="A214" t="s">
        <v>210</v>
      </c>
      <c r="B214">
        <f>+C214+D214+E214</f>
        <v>5</v>
      </c>
      <c r="C214">
        <v>3</v>
      </c>
      <c r="D214">
        <v>2</v>
      </c>
      <c r="E214" s="3">
        <v>0</v>
      </c>
    </row>
    <row r="215" spans="1:5" ht="12.75">
      <c r="A215" t="s">
        <v>211</v>
      </c>
      <c r="B215">
        <f>+C215+D215+E215</f>
        <v>6</v>
      </c>
      <c r="C215">
        <v>5</v>
      </c>
      <c r="D215">
        <v>1</v>
      </c>
      <c r="E215" s="3">
        <v>0</v>
      </c>
    </row>
    <row r="216" spans="1:5" ht="12.75">
      <c r="A216" t="s">
        <v>194</v>
      </c>
      <c r="E216" s="3"/>
    </row>
    <row r="217" spans="1:5" ht="12.75">
      <c r="A217" t="s">
        <v>209</v>
      </c>
      <c r="B217">
        <f aca="true" t="shared" si="0" ref="B217:B224">+C217+D217+E217</f>
        <v>94</v>
      </c>
      <c r="C217">
        <v>13</v>
      </c>
      <c r="D217">
        <v>79</v>
      </c>
      <c r="E217" s="3">
        <v>2</v>
      </c>
    </row>
    <row r="218" spans="1:5" ht="12.75">
      <c r="A218" t="s">
        <v>210</v>
      </c>
      <c r="B218">
        <f t="shared" si="0"/>
        <v>59</v>
      </c>
      <c r="C218">
        <v>18</v>
      </c>
      <c r="D218">
        <v>41</v>
      </c>
      <c r="E218" s="3">
        <v>0</v>
      </c>
    </row>
    <row r="219" spans="1:5" ht="12.75">
      <c r="A219" t="s">
        <v>211</v>
      </c>
      <c r="B219">
        <f t="shared" si="0"/>
        <v>15</v>
      </c>
      <c r="C219">
        <v>7</v>
      </c>
      <c r="D219">
        <v>8</v>
      </c>
      <c r="E219" s="3">
        <v>0</v>
      </c>
    </row>
    <row r="220" spans="1:5" ht="12.75">
      <c r="A220" t="s">
        <v>219</v>
      </c>
      <c r="B220">
        <f t="shared" si="0"/>
        <v>7</v>
      </c>
      <c r="C220">
        <v>2</v>
      </c>
      <c r="D220">
        <v>4</v>
      </c>
      <c r="E220" s="3">
        <v>1</v>
      </c>
    </row>
    <row r="221" spans="1:5" ht="12.75">
      <c r="A221" t="s">
        <v>221</v>
      </c>
      <c r="B221">
        <f t="shared" si="0"/>
        <v>2</v>
      </c>
      <c r="C221">
        <v>0</v>
      </c>
      <c r="D221">
        <v>2</v>
      </c>
      <c r="E221" s="3">
        <v>0</v>
      </c>
    </row>
    <row r="222" spans="1:5" ht="12.75">
      <c r="A222" t="s">
        <v>222</v>
      </c>
      <c r="B222">
        <f t="shared" si="0"/>
        <v>1</v>
      </c>
      <c r="C222">
        <v>0</v>
      </c>
      <c r="D222">
        <v>1</v>
      </c>
      <c r="E222" s="3">
        <v>0</v>
      </c>
    </row>
    <row r="223" spans="1:5" ht="12.75">
      <c r="A223" t="s">
        <v>223</v>
      </c>
      <c r="B223">
        <f t="shared" si="0"/>
        <v>33</v>
      </c>
      <c r="C223">
        <v>19</v>
      </c>
      <c r="D223">
        <v>13</v>
      </c>
      <c r="E223" s="3">
        <v>1</v>
      </c>
    </row>
    <row r="224" spans="1:5" ht="12.75">
      <c r="A224" t="s">
        <v>224</v>
      </c>
      <c r="B224">
        <f t="shared" si="0"/>
        <v>3</v>
      </c>
      <c r="C224">
        <v>2</v>
      </c>
      <c r="D224">
        <v>1</v>
      </c>
      <c r="E224" s="3">
        <v>0</v>
      </c>
    </row>
    <row r="225" spans="1:5" ht="12.75">
      <c r="A225" s="3" t="s">
        <v>195</v>
      </c>
      <c r="B225" s="3"/>
      <c r="C225" s="3"/>
      <c r="D225" s="3"/>
      <c r="E225" s="3"/>
    </row>
    <row r="226" spans="1:5" ht="12.75">
      <c r="A226" s="3" t="s">
        <v>209</v>
      </c>
      <c r="B226" s="3">
        <f>+C226+D226+E226</f>
        <v>51</v>
      </c>
      <c r="C226" s="3">
        <v>10</v>
      </c>
      <c r="D226" s="3">
        <v>38</v>
      </c>
      <c r="E226" s="3">
        <v>3</v>
      </c>
    </row>
    <row r="227" spans="1:5" ht="12.75">
      <c r="A227" s="3" t="s">
        <v>210</v>
      </c>
      <c r="B227" s="3">
        <f>+C227+D227+E227</f>
        <v>89</v>
      </c>
      <c r="C227" s="3">
        <v>20</v>
      </c>
      <c r="D227" s="3">
        <v>68</v>
      </c>
      <c r="E227" s="3">
        <v>1</v>
      </c>
    </row>
    <row r="228" spans="1:5" ht="12.75">
      <c r="A228" s="5" t="s">
        <v>211</v>
      </c>
      <c r="B228" s="5">
        <f>+C228+D228+E228</f>
        <v>2</v>
      </c>
      <c r="C228" s="5">
        <v>1</v>
      </c>
      <c r="D228" s="5">
        <v>1</v>
      </c>
      <c r="E228" s="5">
        <v>0</v>
      </c>
    </row>
    <row r="229" spans="1:5" ht="12.75">
      <c r="A229" s="3"/>
      <c r="B229" s="3"/>
      <c r="C229" s="3"/>
      <c r="D229" s="3"/>
      <c r="E229" s="3"/>
    </row>
    <row r="230" ht="12.75">
      <c r="A230" s="24" t="s">
        <v>513</v>
      </c>
    </row>
    <row r="234" ht="15.75">
      <c r="A234" s="10" t="s">
        <v>317</v>
      </c>
    </row>
    <row r="235" spans="1:2" ht="18">
      <c r="A235" s="8"/>
      <c r="B235" s="25">
        <v>1861</v>
      </c>
    </row>
    <row r="236" ht="12.75">
      <c r="B236" s="23"/>
    </row>
    <row r="237" spans="1:2" ht="12.75">
      <c r="A237" t="s">
        <v>36</v>
      </c>
      <c r="B237" s="15">
        <f>+B238+B239+B240+B243+B244+B246+B247+B248+B249</f>
        <v>1552</v>
      </c>
    </row>
    <row r="238" spans="1:2" ht="12.75">
      <c r="A238" t="s">
        <v>230</v>
      </c>
      <c r="B238" s="15">
        <v>30</v>
      </c>
    </row>
    <row r="239" spans="1:2" ht="12.75">
      <c r="A239" t="s">
        <v>231</v>
      </c>
      <c r="B239" s="15">
        <v>130</v>
      </c>
    </row>
    <row r="240" spans="1:2" ht="12.75">
      <c r="A240" t="s">
        <v>232</v>
      </c>
      <c r="B240" s="15">
        <v>803</v>
      </c>
    </row>
    <row r="241" spans="1:2" ht="12.75">
      <c r="A241" t="s">
        <v>233</v>
      </c>
      <c r="B241" s="15"/>
    </row>
    <row r="242" spans="1:2" ht="12.75">
      <c r="A242" t="s">
        <v>234</v>
      </c>
      <c r="B242" s="15"/>
    </row>
    <row r="243" spans="1:2" ht="12.75">
      <c r="A243" t="s">
        <v>235</v>
      </c>
      <c r="B243" s="15">
        <v>244</v>
      </c>
    </row>
    <row r="244" spans="1:2" ht="12.75">
      <c r="A244" t="s">
        <v>236</v>
      </c>
      <c r="B244" s="15">
        <v>187</v>
      </c>
    </row>
    <row r="245" spans="1:2" ht="12.75">
      <c r="A245" t="s">
        <v>237</v>
      </c>
      <c r="B245" s="15"/>
    </row>
    <row r="246" spans="1:2" ht="12.75">
      <c r="A246" s="3" t="s">
        <v>235</v>
      </c>
      <c r="B246" s="15">
        <v>29</v>
      </c>
    </row>
    <row r="247" spans="1:2" ht="12.75">
      <c r="A247" s="3" t="s">
        <v>236</v>
      </c>
      <c r="B247" s="15">
        <v>41</v>
      </c>
    </row>
    <row r="248" spans="1:2" ht="12.75">
      <c r="A248" s="3" t="s">
        <v>238</v>
      </c>
      <c r="B248" s="15">
        <v>61</v>
      </c>
    </row>
    <row r="249" spans="1:2" ht="12.75">
      <c r="A249" s="5" t="s">
        <v>239</v>
      </c>
      <c r="B249" s="7">
        <v>27</v>
      </c>
    </row>
    <row r="250" spans="1:2" ht="12.75">
      <c r="A250" s="3"/>
      <c r="B250" s="15"/>
    </row>
    <row r="251" spans="1:2" ht="12.75">
      <c r="A251" s="24" t="s">
        <v>513</v>
      </c>
      <c r="B251" s="6"/>
    </row>
    <row r="255" ht="15.75" customHeight="1">
      <c r="A255" s="10" t="s">
        <v>316</v>
      </c>
    </row>
    <row r="256" spans="1:2" ht="18">
      <c r="A256" s="8"/>
      <c r="B256" s="25">
        <v>1861</v>
      </c>
    </row>
    <row r="257" ht="12.75">
      <c r="B257" s="23"/>
    </row>
    <row r="258" spans="1:2" ht="12.75">
      <c r="A258" t="s">
        <v>225</v>
      </c>
      <c r="B258" s="3"/>
    </row>
    <row r="259" spans="1:2" ht="12.75">
      <c r="A259" t="s">
        <v>245</v>
      </c>
      <c r="B259" s="3">
        <v>31</v>
      </c>
    </row>
    <row r="260" spans="1:2" ht="12.75">
      <c r="A260" t="s">
        <v>241</v>
      </c>
      <c r="B260" s="3"/>
    </row>
    <row r="261" spans="1:2" ht="12.75">
      <c r="A261" t="s">
        <v>172</v>
      </c>
      <c r="B261" s="3">
        <v>4</v>
      </c>
    </row>
    <row r="262" spans="1:2" ht="12.75">
      <c r="A262" t="s">
        <v>174</v>
      </c>
      <c r="B262" s="3">
        <v>9</v>
      </c>
    </row>
    <row r="263" spans="1:2" ht="12.75">
      <c r="A263" t="s">
        <v>175</v>
      </c>
      <c r="B263" s="3">
        <v>18</v>
      </c>
    </row>
    <row r="264" spans="1:2" ht="12.75">
      <c r="A264" t="s">
        <v>177</v>
      </c>
      <c r="B264" s="3"/>
    </row>
    <row r="265" spans="1:2" ht="12.75">
      <c r="A265" t="s">
        <v>178</v>
      </c>
      <c r="B265" s="3">
        <v>31</v>
      </c>
    </row>
    <row r="266" spans="1:2" ht="12.75">
      <c r="A266" t="s">
        <v>226</v>
      </c>
      <c r="B266" s="3"/>
    </row>
    <row r="267" spans="1:2" ht="12.75">
      <c r="A267" t="s">
        <v>245</v>
      </c>
      <c r="B267" s="3">
        <v>770</v>
      </c>
    </row>
    <row r="268" spans="1:2" ht="12.75">
      <c r="A268" t="s">
        <v>241</v>
      </c>
      <c r="B268" s="3"/>
    </row>
    <row r="269" spans="1:2" ht="12.75">
      <c r="A269" t="s">
        <v>172</v>
      </c>
      <c r="B269" s="3">
        <v>25</v>
      </c>
    </row>
    <row r="270" spans="1:2" ht="12.75">
      <c r="A270" t="s">
        <v>173</v>
      </c>
      <c r="B270" s="3">
        <v>30</v>
      </c>
    </row>
    <row r="271" spans="1:2" ht="12.75">
      <c r="A271" t="s">
        <v>174</v>
      </c>
      <c r="B271" s="3">
        <v>89</v>
      </c>
    </row>
    <row r="272" spans="1:2" ht="12.75">
      <c r="A272" t="s">
        <v>175</v>
      </c>
      <c r="B272" s="3">
        <v>132</v>
      </c>
    </row>
    <row r="273" spans="1:2" ht="12.75">
      <c r="A273" t="s">
        <v>176</v>
      </c>
      <c r="B273" s="3">
        <v>12</v>
      </c>
    </row>
    <row r="274" spans="1:2" ht="12.75">
      <c r="A274" t="s">
        <v>177</v>
      </c>
      <c r="B274" s="3"/>
    </row>
    <row r="275" spans="1:2" ht="12.75">
      <c r="A275" t="s">
        <v>178</v>
      </c>
      <c r="B275" s="3">
        <v>276</v>
      </c>
    </row>
    <row r="276" spans="1:2" ht="12.75">
      <c r="A276" t="s">
        <v>179</v>
      </c>
      <c r="B276" s="3">
        <v>12</v>
      </c>
    </row>
    <row r="277" spans="1:2" ht="12.75">
      <c r="A277" t="s">
        <v>243</v>
      </c>
      <c r="B277" s="3">
        <v>482</v>
      </c>
    </row>
    <row r="278" spans="1:2" ht="12.75">
      <c r="A278" t="s">
        <v>227</v>
      </c>
      <c r="B278" s="3"/>
    </row>
    <row r="279" spans="1:2" ht="12.75">
      <c r="A279" t="s">
        <v>245</v>
      </c>
      <c r="B279" s="3">
        <v>805</v>
      </c>
    </row>
    <row r="280" spans="1:2" ht="12.75">
      <c r="A280" t="s">
        <v>241</v>
      </c>
      <c r="B280" s="3"/>
    </row>
    <row r="281" spans="1:2" ht="12.75">
      <c r="A281" t="s">
        <v>172</v>
      </c>
      <c r="B281" s="3">
        <v>82</v>
      </c>
    </row>
    <row r="282" spans="1:2" ht="12.75">
      <c r="A282" t="s">
        <v>174</v>
      </c>
      <c r="B282" s="3">
        <v>195</v>
      </c>
    </row>
    <row r="283" spans="1:2" ht="12.75">
      <c r="A283" t="s">
        <v>176</v>
      </c>
      <c r="B283" s="3">
        <v>1</v>
      </c>
    </row>
    <row r="284" spans="1:2" ht="12.75">
      <c r="A284" t="s">
        <v>177</v>
      </c>
      <c r="B284" s="3"/>
    </row>
    <row r="285" spans="1:2" ht="12.75">
      <c r="A285" t="s">
        <v>178</v>
      </c>
      <c r="B285" s="3">
        <v>277</v>
      </c>
    </row>
    <row r="286" spans="1:2" ht="12.75">
      <c r="A286" t="s">
        <v>179</v>
      </c>
      <c r="B286" s="3">
        <v>1</v>
      </c>
    </row>
    <row r="287" spans="1:2" ht="12.75">
      <c r="A287" t="s">
        <v>243</v>
      </c>
      <c r="B287" s="3">
        <v>527</v>
      </c>
    </row>
    <row r="288" spans="1:2" ht="12.75">
      <c r="A288" t="s">
        <v>244</v>
      </c>
      <c r="B288" s="3"/>
    </row>
    <row r="289" spans="1:2" ht="12.75">
      <c r="A289" t="s">
        <v>245</v>
      </c>
      <c r="B289" s="3">
        <v>731</v>
      </c>
    </row>
    <row r="290" spans="1:2" ht="12.75">
      <c r="A290" t="s">
        <v>241</v>
      </c>
      <c r="B290" s="3"/>
    </row>
    <row r="291" spans="1:2" ht="12.75">
      <c r="A291" t="s">
        <v>172</v>
      </c>
      <c r="B291" s="3">
        <v>44</v>
      </c>
    </row>
    <row r="292" spans="1:2" ht="12.75">
      <c r="A292" t="s">
        <v>173</v>
      </c>
      <c r="B292" s="3">
        <v>101</v>
      </c>
    </row>
    <row r="293" spans="1:2" ht="12.75">
      <c r="A293" t="s">
        <v>174</v>
      </c>
      <c r="B293" s="3">
        <v>198</v>
      </c>
    </row>
    <row r="294" spans="1:2" ht="12.75">
      <c r="A294" t="s">
        <v>175</v>
      </c>
      <c r="B294" s="3">
        <v>165</v>
      </c>
    </row>
    <row r="295" spans="1:2" ht="12.75">
      <c r="A295" t="s">
        <v>176</v>
      </c>
      <c r="B295" s="3">
        <v>48</v>
      </c>
    </row>
    <row r="296" spans="1:2" ht="12.75">
      <c r="A296" t="s">
        <v>177</v>
      </c>
      <c r="B296" s="3"/>
    </row>
    <row r="297" spans="1:2" ht="12.75">
      <c r="A297" t="s">
        <v>178</v>
      </c>
      <c r="B297" s="3">
        <v>508</v>
      </c>
    </row>
    <row r="298" spans="1:2" ht="12.75">
      <c r="A298" t="s">
        <v>179</v>
      </c>
      <c r="B298" s="3">
        <v>48</v>
      </c>
    </row>
    <row r="299" spans="1:2" ht="12.75">
      <c r="A299" t="s">
        <v>243</v>
      </c>
      <c r="B299" s="3">
        <v>175</v>
      </c>
    </row>
    <row r="300" spans="1:2" ht="12.75">
      <c r="A300" t="s">
        <v>228</v>
      </c>
      <c r="B300" s="3"/>
    </row>
    <row r="301" spans="1:2" ht="12.75">
      <c r="A301" t="s">
        <v>245</v>
      </c>
      <c r="B301" s="3">
        <v>178</v>
      </c>
    </row>
    <row r="302" spans="1:2" ht="12.75">
      <c r="A302" t="s">
        <v>241</v>
      </c>
      <c r="B302" s="3"/>
    </row>
    <row r="303" spans="1:2" ht="12.75">
      <c r="A303" t="s">
        <v>172</v>
      </c>
      <c r="B303" s="3">
        <v>35</v>
      </c>
    </row>
    <row r="304" spans="1:2" ht="12.75">
      <c r="A304" t="s">
        <v>173</v>
      </c>
      <c r="B304" s="3">
        <v>30</v>
      </c>
    </row>
    <row r="305" spans="1:2" ht="12.75">
      <c r="A305" t="s">
        <v>174</v>
      </c>
      <c r="B305" s="3">
        <v>36</v>
      </c>
    </row>
    <row r="306" spans="1:2" ht="12.75">
      <c r="A306" t="s">
        <v>175</v>
      </c>
      <c r="B306" s="3">
        <v>39</v>
      </c>
    </row>
    <row r="307" spans="1:2" ht="12.75">
      <c r="A307" t="s">
        <v>177</v>
      </c>
      <c r="B307" s="3"/>
    </row>
    <row r="308" spans="1:2" ht="12.75">
      <c r="A308" t="s">
        <v>178</v>
      </c>
      <c r="B308" s="3">
        <v>140</v>
      </c>
    </row>
    <row r="309" spans="1:2" ht="12.75">
      <c r="A309" t="s">
        <v>243</v>
      </c>
      <c r="B309" s="3">
        <v>33</v>
      </c>
    </row>
    <row r="310" spans="1:2" ht="12.75">
      <c r="A310" t="s">
        <v>229</v>
      </c>
      <c r="B310" s="3"/>
    </row>
    <row r="311" spans="1:2" ht="12.75">
      <c r="A311" t="s">
        <v>245</v>
      </c>
      <c r="B311" s="3">
        <v>30</v>
      </c>
    </row>
    <row r="312" spans="1:2" ht="12.75">
      <c r="A312" t="s">
        <v>241</v>
      </c>
      <c r="B312" s="3"/>
    </row>
    <row r="313" spans="1:2" ht="12.75">
      <c r="A313" t="s">
        <v>172</v>
      </c>
      <c r="B313" s="3">
        <v>5</v>
      </c>
    </row>
    <row r="314" spans="1:2" ht="12.75">
      <c r="A314" t="s">
        <v>173</v>
      </c>
      <c r="B314" s="3">
        <v>7</v>
      </c>
    </row>
    <row r="315" spans="1:2" ht="12.75">
      <c r="A315" t="s">
        <v>174</v>
      </c>
      <c r="B315" s="3">
        <v>3</v>
      </c>
    </row>
    <row r="316" spans="1:2" ht="12.75">
      <c r="A316" t="s">
        <v>175</v>
      </c>
      <c r="B316" s="3">
        <v>4</v>
      </c>
    </row>
    <row r="317" spans="1:2" ht="12.75">
      <c r="A317" s="3" t="s">
        <v>177</v>
      </c>
      <c r="B317" s="3"/>
    </row>
    <row r="318" spans="1:2" ht="12.75">
      <c r="A318" s="3" t="s">
        <v>178</v>
      </c>
      <c r="B318" s="3">
        <v>22</v>
      </c>
    </row>
    <row r="319" spans="1:2" ht="12.75">
      <c r="A319" s="5" t="s">
        <v>243</v>
      </c>
      <c r="B319" s="5">
        <v>8</v>
      </c>
    </row>
    <row r="320" spans="1:2" ht="12.75">
      <c r="A320" s="3"/>
      <c r="B320" s="3"/>
    </row>
    <row r="321" ht="12.75">
      <c r="A321" s="24" t="s">
        <v>513</v>
      </c>
    </row>
    <row r="325" ht="15.75">
      <c r="A325" s="10" t="s">
        <v>360</v>
      </c>
    </row>
    <row r="326" spans="1:5" ht="18">
      <c r="A326" s="8"/>
      <c r="B326" s="25" t="s">
        <v>6</v>
      </c>
      <c r="C326" s="25" t="s">
        <v>206</v>
      </c>
      <c r="D326" s="25" t="s">
        <v>207</v>
      </c>
      <c r="E326" s="25" t="s">
        <v>208</v>
      </c>
    </row>
    <row r="327" ht="12.75">
      <c r="E327" s="23"/>
    </row>
    <row r="328" spans="1:5" ht="12.75">
      <c r="A328" t="s">
        <v>225</v>
      </c>
      <c r="E328" s="3"/>
    </row>
    <row r="329" spans="1:5" ht="12.75">
      <c r="A329" t="s">
        <v>246</v>
      </c>
      <c r="B329">
        <f>+C329+D329+E329</f>
        <v>2</v>
      </c>
      <c r="C329">
        <v>0</v>
      </c>
      <c r="D329">
        <v>1</v>
      </c>
      <c r="E329" s="3">
        <v>1</v>
      </c>
    </row>
    <row r="330" spans="1:5" ht="12.75">
      <c r="A330" t="s">
        <v>226</v>
      </c>
      <c r="E330" s="3"/>
    </row>
    <row r="331" spans="1:5" ht="12.75">
      <c r="A331" t="s">
        <v>247</v>
      </c>
      <c r="B331">
        <f>+C331+D331+E331</f>
        <v>25</v>
      </c>
      <c r="C331">
        <v>0</v>
      </c>
      <c r="D331">
        <v>16</v>
      </c>
      <c r="E331" s="3">
        <v>9</v>
      </c>
    </row>
    <row r="332" spans="1:5" ht="12.75">
      <c r="A332" t="s">
        <v>248</v>
      </c>
      <c r="B332">
        <f>+C332+D332+E332</f>
        <v>5</v>
      </c>
      <c r="C332">
        <v>0</v>
      </c>
      <c r="D332">
        <v>5</v>
      </c>
      <c r="E332" s="3">
        <v>0</v>
      </c>
    </row>
    <row r="333" spans="1:5" ht="12.75">
      <c r="A333" t="s">
        <v>251</v>
      </c>
      <c r="E333" s="3"/>
    </row>
    <row r="334" spans="1:5" ht="12.75">
      <c r="A334" t="s">
        <v>252</v>
      </c>
      <c r="B334">
        <f>+C334+D334+E334</f>
        <v>29</v>
      </c>
      <c r="C334">
        <v>0</v>
      </c>
      <c r="D334">
        <v>29</v>
      </c>
      <c r="E334" s="3">
        <v>0</v>
      </c>
    </row>
    <row r="335" spans="1:5" ht="12.75">
      <c r="A335" s="3" t="s">
        <v>253</v>
      </c>
      <c r="B335" s="3">
        <f>+C335+D335+E335</f>
        <v>1</v>
      </c>
      <c r="C335" s="3">
        <v>0</v>
      </c>
      <c r="D335" s="3">
        <v>1</v>
      </c>
      <c r="E335" s="3">
        <v>0</v>
      </c>
    </row>
    <row r="336" spans="1:5" ht="12.75">
      <c r="A336" s="3" t="s">
        <v>254</v>
      </c>
      <c r="B336" s="3"/>
      <c r="C336" s="3"/>
      <c r="D336" s="3"/>
      <c r="E336" s="3"/>
    </row>
    <row r="337" spans="1:5" ht="12.75">
      <c r="A337" s="5" t="s">
        <v>255</v>
      </c>
      <c r="B337" s="5">
        <f>+C337+D337+E337</f>
        <v>1</v>
      </c>
      <c r="C337" s="5">
        <v>1</v>
      </c>
      <c r="D337" s="5">
        <v>0</v>
      </c>
      <c r="E337" s="5">
        <v>0</v>
      </c>
    </row>
    <row r="338" spans="1:5" ht="12.75">
      <c r="A338" s="3"/>
      <c r="B338" s="3"/>
      <c r="C338" s="3"/>
      <c r="D338" s="3"/>
      <c r="E338" s="3"/>
    </row>
    <row r="339" ht="12.75">
      <c r="A339" s="24" t="s">
        <v>513</v>
      </c>
    </row>
    <row r="343" ht="15.75">
      <c r="A343" s="10" t="s">
        <v>334</v>
      </c>
    </row>
    <row r="344" spans="1:2" ht="18">
      <c r="A344" s="8"/>
      <c r="B344" s="9">
        <v>1861</v>
      </c>
    </row>
    <row r="345" ht="12.75">
      <c r="B345" s="23"/>
    </row>
    <row r="346" spans="1:2" ht="12.75">
      <c r="A346" t="s">
        <v>256</v>
      </c>
      <c r="B346" s="3"/>
    </row>
    <row r="347" spans="1:2" ht="12.75">
      <c r="A347" t="s">
        <v>257</v>
      </c>
      <c r="B347" s="3">
        <f>+B349+B350</f>
        <v>56</v>
      </c>
    </row>
    <row r="348" spans="1:2" ht="12.75">
      <c r="A348" t="s">
        <v>258</v>
      </c>
      <c r="B348" s="3"/>
    </row>
    <row r="349" spans="1:2" ht="12.75">
      <c r="A349" t="s">
        <v>259</v>
      </c>
      <c r="B349" s="3">
        <v>35</v>
      </c>
    </row>
    <row r="350" spans="1:2" ht="12.75">
      <c r="A350" t="s">
        <v>260</v>
      </c>
      <c r="B350" s="3">
        <v>21</v>
      </c>
    </row>
    <row r="351" spans="1:2" ht="12.75">
      <c r="A351" t="s">
        <v>264</v>
      </c>
      <c r="B351" s="3"/>
    </row>
    <row r="352" spans="1:2" ht="12.75">
      <c r="A352" t="s">
        <v>257</v>
      </c>
      <c r="B352" s="3">
        <f>+B354+B355</f>
        <v>77</v>
      </c>
    </row>
    <row r="353" spans="1:2" ht="12.75">
      <c r="A353" t="s">
        <v>258</v>
      </c>
      <c r="B353" s="3"/>
    </row>
    <row r="354" spans="1:2" ht="12.75">
      <c r="A354" t="s">
        <v>259</v>
      </c>
      <c r="B354" s="3">
        <v>45</v>
      </c>
    </row>
    <row r="355" spans="1:2" ht="12.75">
      <c r="A355" t="s">
        <v>260</v>
      </c>
      <c r="B355" s="3">
        <v>32</v>
      </c>
    </row>
    <row r="356" spans="1:2" ht="12.75">
      <c r="A356" t="s">
        <v>265</v>
      </c>
      <c r="B356" s="3"/>
    </row>
    <row r="357" spans="1:2" ht="12.75">
      <c r="A357" t="s">
        <v>257</v>
      </c>
      <c r="B357" s="3">
        <f>+B359+B360</f>
        <v>25</v>
      </c>
    </row>
    <row r="358" spans="1:2" ht="12.75">
      <c r="A358" t="s">
        <v>258</v>
      </c>
      <c r="B358" s="3"/>
    </row>
    <row r="359" spans="1:2" ht="12.75">
      <c r="A359" t="s">
        <v>259</v>
      </c>
      <c r="B359" s="3">
        <v>21</v>
      </c>
    </row>
    <row r="360" spans="1:2" ht="12.75">
      <c r="A360" t="s">
        <v>260</v>
      </c>
      <c r="B360" s="3">
        <v>4</v>
      </c>
    </row>
    <row r="361" spans="1:2" ht="12.75">
      <c r="A361" t="s">
        <v>7</v>
      </c>
      <c r="B361" s="3"/>
    </row>
    <row r="362" spans="1:2" ht="12.75">
      <c r="A362" t="s">
        <v>257</v>
      </c>
      <c r="B362" s="3">
        <f>+B364+B365+B366+B367</f>
        <v>835</v>
      </c>
    </row>
    <row r="363" spans="1:2" ht="12.75">
      <c r="A363" t="s">
        <v>258</v>
      </c>
      <c r="B363" s="3"/>
    </row>
    <row r="364" spans="1:2" ht="12.75">
      <c r="A364" t="s">
        <v>259</v>
      </c>
      <c r="B364" s="3">
        <v>197</v>
      </c>
    </row>
    <row r="365" spans="1:2" ht="12.75">
      <c r="A365" t="s">
        <v>261</v>
      </c>
      <c r="B365" s="3">
        <v>577</v>
      </c>
    </row>
    <row r="366" spans="1:2" ht="12.75">
      <c r="A366" t="s">
        <v>262</v>
      </c>
      <c r="B366" s="3">
        <v>18</v>
      </c>
    </row>
    <row r="367" spans="1:2" ht="12.75">
      <c r="A367" t="s">
        <v>263</v>
      </c>
      <c r="B367" s="3">
        <v>43</v>
      </c>
    </row>
    <row r="368" spans="1:2" ht="12.75">
      <c r="A368" t="s">
        <v>266</v>
      </c>
      <c r="B368" s="3"/>
    </row>
    <row r="369" spans="1:2" ht="12.75">
      <c r="A369" t="s">
        <v>257</v>
      </c>
      <c r="B369" s="3">
        <f>+B371+B372</f>
        <v>56</v>
      </c>
    </row>
    <row r="370" spans="1:2" ht="12.75">
      <c r="A370" t="s">
        <v>258</v>
      </c>
      <c r="B370" s="3"/>
    </row>
    <row r="371" spans="1:2" ht="12.75">
      <c r="A371" t="s">
        <v>259</v>
      </c>
      <c r="B371" s="3">
        <v>42</v>
      </c>
    </row>
    <row r="372" spans="1:2" ht="12.75">
      <c r="A372" t="s">
        <v>260</v>
      </c>
      <c r="B372" s="3">
        <v>14</v>
      </c>
    </row>
    <row r="373" spans="1:2" ht="12.75">
      <c r="A373" t="s">
        <v>267</v>
      </c>
      <c r="B373" s="3"/>
    </row>
    <row r="374" spans="1:2" ht="12.75">
      <c r="A374" s="3" t="s">
        <v>257</v>
      </c>
      <c r="B374" s="3">
        <f>+B376</f>
        <v>57</v>
      </c>
    </row>
    <row r="375" spans="1:2" ht="12.75">
      <c r="A375" s="3" t="s">
        <v>258</v>
      </c>
      <c r="B375" s="3"/>
    </row>
    <row r="376" spans="1:2" ht="12.75">
      <c r="A376" s="5" t="s">
        <v>259</v>
      </c>
      <c r="B376" s="5">
        <v>57</v>
      </c>
    </row>
    <row r="377" spans="1:2" ht="12.75">
      <c r="A377" s="3"/>
      <c r="B377" s="3"/>
    </row>
    <row r="378" ht="12.75">
      <c r="A378" s="24" t="s">
        <v>513</v>
      </c>
    </row>
    <row r="382" ht="15.75">
      <c r="A382" s="10" t="s">
        <v>361</v>
      </c>
    </row>
    <row r="383" spans="1:5" ht="18">
      <c r="A383" s="8"/>
      <c r="B383" s="25" t="s">
        <v>6</v>
      </c>
      <c r="C383" s="25" t="s">
        <v>206</v>
      </c>
      <c r="D383" s="25" t="s">
        <v>207</v>
      </c>
      <c r="E383" s="25" t="s">
        <v>208</v>
      </c>
    </row>
    <row r="384" ht="12.75">
      <c r="E384" s="23"/>
    </row>
    <row r="385" spans="1:5" ht="12.75">
      <c r="A385" t="s">
        <v>269</v>
      </c>
      <c r="E385" s="3"/>
    </row>
    <row r="386" spans="1:5" ht="12.75">
      <c r="A386" t="s">
        <v>270</v>
      </c>
      <c r="E386" s="3"/>
    </row>
    <row r="387" spans="1:5" ht="12.75">
      <c r="A387" t="s">
        <v>132</v>
      </c>
      <c r="B387">
        <f>+C387+D387+E387</f>
        <v>37</v>
      </c>
      <c r="C387">
        <v>2</v>
      </c>
      <c r="D387">
        <v>35</v>
      </c>
      <c r="E387" s="3">
        <v>0</v>
      </c>
    </row>
    <row r="388" spans="1:5" ht="12.75">
      <c r="A388" t="s">
        <v>133</v>
      </c>
      <c r="B388">
        <f>+C388+D388+E388</f>
        <v>5</v>
      </c>
      <c r="C388">
        <v>1</v>
      </c>
      <c r="D388">
        <v>4</v>
      </c>
      <c r="E388" s="3">
        <v>0</v>
      </c>
    </row>
    <row r="389" spans="1:5" ht="12.75">
      <c r="A389" t="s">
        <v>134</v>
      </c>
      <c r="B389">
        <f>+C389+D389+E389</f>
        <v>3</v>
      </c>
      <c r="C389">
        <v>0</v>
      </c>
      <c r="D389">
        <v>3</v>
      </c>
      <c r="E389" s="3">
        <v>0</v>
      </c>
    </row>
    <row r="390" spans="1:5" ht="12.75">
      <c r="A390" t="s">
        <v>272</v>
      </c>
      <c r="E390" s="3"/>
    </row>
    <row r="391" spans="1:5" ht="12.75">
      <c r="A391" t="s">
        <v>282</v>
      </c>
      <c r="B391">
        <f>+C391+D391+E391</f>
        <v>3</v>
      </c>
      <c r="C391">
        <v>0</v>
      </c>
      <c r="D391">
        <v>3</v>
      </c>
      <c r="E391" s="3">
        <v>0</v>
      </c>
    </row>
    <row r="392" spans="1:5" ht="13.5" customHeight="1">
      <c r="A392" t="s">
        <v>279</v>
      </c>
      <c r="B392">
        <f>+C392+D392+E392</f>
        <v>12</v>
      </c>
      <c r="C392">
        <v>0</v>
      </c>
      <c r="D392">
        <v>8</v>
      </c>
      <c r="E392" s="3">
        <v>4</v>
      </c>
    </row>
    <row r="393" spans="1:5" ht="13.5" customHeight="1">
      <c r="A393" t="s">
        <v>284</v>
      </c>
      <c r="B393">
        <f>+C393+D393+E393</f>
        <v>2</v>
      </c>
      <c r="C393">
        <v>0</v>
      </c>
      <c r="D393">
        <v>1</v>
      </c>
      <c r="E393" s="3">
        <v>1</v>
      </c>
    </row>
    <row r="394" spans="1:5" ht="12.75">
      <c r="A394" t="s">
        <v>280</v>
      </c>
      <c r="E394" s="3"/>
    </row>
    <row r="395" spans="1:5" ht="12.75">
      <c r="A395" t="s">
        <v>282</v>
      </c>
      <c r="B395">
        <f>+C395+D395+E395</f>
        <v>5</v>
      </c>
      <c r="C395">
        <v>2</v>
      </c>
      <c r="D395">
        <v>3</v>
      </c>
      <c r="E395" s="3">
        <v>0</v>
      </c>
    </row>
    <row r="396" spans="1:5" ht="12.75">
      <c r="A396" t="s">
        <v>279</v>
      </c>
      <c r="B396">
        <f>+C396+D396+E396</f>
        <v>15</v>
      </c>
      <c r="C396">
        <v>1</v>
      </c>
      <c r="D396">
        <v>13</v>
      </c>
      <c r="E396" s="3">
        <v>1</v>
      </c>
    </row>
    <row r="397" spans="1:5" ht="12.75">
      <c r="A397" t="s">
        <v>281</v>
      </c>
      <c r="B397">
        <f>+C397+D397+E397</f>
        <v>2</v>
      </c>
      <c r="C397">
        <v>0</v>
      </c>
      <c r="D397">
        <v>2</v>
      </c>
      <c r="E397" s="3">
        <v>0</v>
      </c>
    </row>
    <row r="398" spans="1:5" ht="12.75">
      <c r="A398" t="s">
        <v>284</v>
      </c>
      <c r="B398">
        <f>+C398+D398+E398</f>
        <v>7</v>
      </c>
      <c r="C398">
        <v>0</v>
      </c>
      <c r="D398">
        <v>0</v>
      </c>
      <c r="E398" s="3">
        <v>7</v>
      </c>
    </row>
    <row r="399" spans="1:5" ht="12.75">
      <c r="A399" t="s">
        <v>287</v>
      </c>
      <c r="E399" s="3"/>
    </row>
    <row r="400" spans="1:5" ht="12.75">
      <c r="A400" t="s">
        <v>279</v>
      </c>
      <c r="B400">
        <f>+C400+D400+E400</f>
        <v>21</v>
      </c>
      <c r="C400">
        <v>0</v>
      </c>
      <c r="D400">
        <v>21</v>
      </c>
      <c r="E400" s="3">
        <v>0</v>
      </c>
    </row>
    <row r="401" spans="1:5" ht="12.75">
      <c r="A401" t="s">
        <v>284</v>
      </c>
      <c r="B401">
        <f>+C401+D401+E401</f>
        <v>28</v>
      </c>
      <c r="C401">
        <v>0</v>
      </c>
      <c r="D401">
        <v>28</v>
      </c>
      <c r="E401" s="3">
        <v>0</v>
      </c>
    </row>
    <row r="402" spans="1:5" ht="12.75">
      <c r="A402" t="s">
        <v>283</v>
      </c>
      <c r="E402" s="3"/>
    </row>
    <row r="403" spans="1:5" ht="12.75">
      <c r="A403" t="s">
        <v>282</v>
      </c>
      <c r="B403">
        <f>+C403+D403+E403</f>
        <v>6</v>
      </c>
      <c r="C403">
        <v>1</v>
      </c>
      <c r="D403">
        <v>5</v>
      </c>
      <c r="E403" s="3">
        <v>0</v>
      </c>
    </row>
    <row r="404" spans="1:5" ht="12.75">
      <c r="A404" t="s">
        <v>279</v>
      </c>
      <c r="B404">
        <f>+C404+D404+E404</f>
        <v>3</v>
      </c>
      <c r="C404">
        <v>1</v>
      </c>
      <c r="D404">
        <v>2</v>
      </c>
      <c r="E404" s="3">
        <v>0</v>
      </c>
    </row>
    <row r="405" spans="1:5" ht="12.75">
      <c r="A405" t="s">
        <v>281</v>
      </c>
      <c r="B405">
        <f>+C405+D405+E405</f>
        <v>1</v>
      </c>
      <c r="C405">
        <v>0</v>
      </c>
      <c r="D405">
        <v>1</v>
      </c>
      <c r="E405" s="3">
        <v>0</v>
      </c>
    </row>
    <row r="406" spans="1:5" ht="12.75">
      <c r="A406" t="s">
        <v>284</v>
      </c>
      <c r="B406">
        <f>+C406+D406+E406</f>
        <v>2</v>
      </c>
      <c r="C406">
        <v>0</v>
      </c>
      <c r="D406">
        <v>2</v>
      </c>
      <c r="E406" s="3">
        <v>0</v>
      </c>
    </row>
    <row r="407" spans="1:5" ht="12.75">
      <c r="A407" t="s">
        <v>285</v>
      </c>
      <c r="E407" s="3"/>
    </row>
    <row r="408" spans="1:5" ht="12.75">
      <c r="A408" t="s">
        <v>282</v>
      </c>
      <c r="B408">
        <f>+C408+D408+E408</f>
        <v>7</v>
      </c>
      <c r="C408">
        <v>0</v>
      </c>
      <c r="D408">
        <v>6</v>
      </c>
      <c r="E408" s="3">
        <v>1</v>
      </c>
    </row>
    <row r="409" spans="1:5" ht="12.75">
      <c r="A409" t="s">
        <v>279</v>
      </c>
      <c r="B409">
        <f>+C409+D409+E409</f>
        <v>13</v>
      </c>
      <c r="C409">
        <v>0</v>
      </c>
      <c r="D409">
        <v>13</v>
      </c>
      <c r="E409" s="3">
        <v>0</v>
      </c>
    </row>
    <row r="410" spans="1:5" ht="12.75">
      <c r="A410" t="s">
        <v>281</v>
      </c>
      <c r="B410">
        <f>+C410+D410+E410</f>
        <v>1</v>
      </c>
      <c r="C410">
        <v>0</v>
      </c>
      <c r="D410">
        <v>1</v>
      </c>
      <c r="E410" s="3">
        <v>0</v>
      </c>
    </row>
    <row r="411" spans="1:5" ht="12.75">
      <c r="A411" t="s">
        <v>284</v>
      </c>
      <c r="B411">
        <f>+C411+D411+E411</f>
        <v>30</v>
      </c>
      <c r="C411">
        <v>1</v>
      </c>
      <c r="D411">
        <v>22</v>
      </c>
      <c r="E411" s="3">
        <v>7</v>
      </c>
    </row>
    <row r="412" spans="1:5" ht="12.75">
      <c r="A412" t="s">
        <v>273</v>
      </c>
      <c r="E412" s="3"/>
    </row>
    <row r="413" spans="1:5" ht="12.75">
      <c r="A413" s="3" t="s">
        <v>276</v>
      </c>
      <c r="B413" s="3">
        <f>+C413+D413+E413</f>
        <v>89</v>
      </c>
      <c r="C413" s="3">
        <v>0</v>
      </c>
      <c r="D413" s="3">
        <v>89</v>
      </c>
      <c r="E413" s="3">
        <v>0</v>
      </c>
    </row>
    <row r="414" spans="1:5" ht="12.75">
      <c r="A414" s="3" t="s">
        <v>277</v>
      </c>
      <c r="B414" s="3">
        <f>+C414+D414+E414</f>
        <v>27</v>
      </c>
      <c r="C414" s="3">
        <v>0</v>
      </c>
      <c r="D414" s="3">
        <v>27</v>
      </c>
      <c r="E414" s="3">
        <v>0</v>
      </c>
    </row>
    <row r="415" spans="1:5" ht="12.75">
      <c r="A415" s="3" t="s">
        <v>286</v>
      </c>
      <c r="B415" s="3">
        <f>+C415+D415+E415</f>
        <v>3</v>
      </c>
      <c r="C415" s="3">
        <v>0</v>
      </c>
      <c r="D415" s="3">
        <v>3</v>
      </c>
      <c r="E415" s="3">
        <v>0</v>
      </c>
    </row>
    <row r="416" spans="1:5" ht="12.75">
      <c r="A416" s="3" t="s">
        <v>278</v>
      </c>
      <c r="B416" s="3">
        <f>+C416+D416+E416</f>
        <v>7</v>
      </c>
      <c r="C416" s="3">
        <v>0</v>
      </c>
      <c r="D416" s="3">
        <v>7</v>
      </c>
      <c r="E416" s="3">
        <v>0</v>
      </c>
    </row>
    <row r="417" spans="1:5" ht="12.75">
      <c r="A417" s="3" t="s">
        <v>274</v>
      </c>
      <c r="B417" s="3"/>
      <c r="C417" s="3"/>
      <c r="D417" s="3"/>
      <c r="E417" s="3"/>
    </row>
    <row r="418" spans="1:5" ht="12.75">
      <c r="A418" s="5" t="s">
        <v>275</v>
      </c>
      <c r="B418" s="5">
        <f>+C418+D418+E418</f>
        <v>4</v>
      </c>
      <c r="C418" s="5">
        <v>0</v>
      </c>
      <c r="D418" s="5">
        <v>3</v>
      </c>
      <c r="E418" s="5">
        <v>1</v>
      </c>
    </row>
    <row r="419" spans="1:5" ht="12.75">
      <c r="A419" s="3"/>
      <c r="B419" s="3"/>
      <c r="C419" s="3"/>
      <c r="D419" s="3"/>
      <c r="E419" s="3"/>
    </row>
    <row r="420" ht="12.75">
      <c r="A420" s="24" t="s">
        <v>513</v>
      </c>
    </row>
    <row r="424" ht="31.5">
      <c r="A424" s="10" t="s">
        <v>335</v>
      </c>
    </row>
    <row r="425" spans="1:2" ht="18">
      <c r="A425" s="8"/>
      <c r="B425" s="25">
        <v>1861</v>
      </c>
    </row>
    <row r="426" ht="12.75">
      <c r="B426" s="27"/>
    </row>
    <row r="427" spans="1:2" ht="12.75">
      <c r="A427" t="s">
        <v>288</v>
      </c>
      <c r="B427" s="15"/>
    </row>
    <row r="428" spans="1:2" ht="12.75">
      <c r="A428" t="s">
        <v>245</v>
      </c>
      <c r="B428" s="15">
        <v>1248</v>
      </c>
    </row>
    <row r="429" spans="1:2" ht="12.75">
      <c r="A429" t="s">
        <v>241</v>
      </c>
      <c r="B429" s="15"/>
    </row>
    <row r="430" spans="1:2" ht="12.75">
      <c r="A430" t="s">
        <v>172</v>
      </c>
      <c r="B430" s="15">
        <v>177</v>
      </c>
    </row>
    <row r="431" spans="1:2" ht="12.75">
      <c r="A431" t="s">
        <v>174</v>
      </c>
      <c r="B431" s="15">
        <v>402</v>
      </c>
    </row>
    <row r="432" spans="1:2" ht="12.75">
      <c r="A432" t="s">
        <v>175</v>
      </c>
      <c r="B432" s="15">
        <v>328</v>
      </c>
    </row>
    <row r="433" spans="1:2" ht="12.75">
      <c r="A433" t="s">
        <v>176</v>
      </c>
      <c r="B433" s="30">
        <v>38</v>
      </c>
    </row>
    <row r="434" spans="1:2" ht="12.75">
      <c r="A434" t="s">
        <v>177</v>
      </c>
      <c r="B434" s="15"/>
    </row>
    <row r="435" spans="1:2" ht="12.75">
      <c r="A435" t="s">
        <v>178</v>
      </c>
      <c r="B435" s="15">
        <v>962</v>
      </c>
    </row>
    <row r="436" spans="1:2" ht="12.75">
      <c r="A436" t="s">
        <v>179</v>
      </c>
      <c r="B436" s="15">
        <v>38</v>
      </c>
    </row>
    <row r="437" spans="1:2" ht="12.75">
      <c r="A437" t="s">
        <v>243</v>
      </c>
      <c r="B437" s="15">
        <v>248</v>
      </c>
    </row>
    <row r="438" spans="1:2" ht="12.75">
      <c r="A438" t="s">
        <v>273</v>
      </c>
      <c r="B438" s="15"/>
    </row>
    <row r="439" spans="1:2" ht="12.75">
      <c r="A439" t="s">
        <v>245</v>
      </c>
      <c r="B439" s="15">
        <v>589</v>
      </c>
    </row>
    <row r="440" spans="1:2" ht="12.75">
      <c r="A440" t="s">
        <v>241</v>
      </c>
      <c r="B440" s="15"/>
    </row>
    <row r="441" spans="1:2" ht="12.75">
      <c r="A441" t="s">
        <v>172</v>
      </c>
      <c r="B441" s="15">
        <v>97</v>
      </c>
    </row>
    <row r="442" spans="1:2" ht="12.75">
      <c r="A442" t="s">
        <v>174</v>
      </c>
      <c r="B442" s="15">
        <v>132</v>
      </c>
    </row>
    <row r="443" spans="1:2" ht="12.75">
      <c r="A443" t="s">
        <v>175</v>
      </c>
      <c r="B443" s="15">
        <v>298</v>
      </c>
    </row>
    <row r="444" spans="1:2" ht="12.75">
      <c r="A444" t="s">
        <v>176</v>
      </c>
      <c r="B444" s="15">
        <v>24</v>
      </c>
    </row>
    <row r="445" spans="1:2" ht="12.75">
      <c r="A445" t="s">
        <v>177</v>
      </c>
      <c r="B445" s="15"/>
    </row>
    <row r="446" spans="1:2" ht="12.75">
      <c r="A446" t="s">
        <v>178</v>
      </c>
      <c r="B446" s="15">
        <v>527</v>
      </c>
    </row>
    <row r="447" spans="1:2" ht="12.75">
      <c r="A447" t="s">
        <v>179</v>
      </c>
      <c r="B447" s="15">
        <v>24</v>
      </c>
    </row>
    <row r="448" spans="1:2" ht="12.75">
      <c r="A448" t="s">
        <v>243</v>
      </c>
      <c r="B448" s="15">
        <v>38</v>
      </c>
    </row>
    <row r="449" spans="1:2" ht="12.75">
      <c r="A449" t="s">
        <v>274</v>
      </c>
      <c r="B449" s="15"/>
    </row>
    <row r="450" spans="1:2" ht="12.75">
      <c r="A450" t="s">
        <v>245</v>
      </c>
      <c r="B450" s="15">
        <v>44</v>
      </c>
    </row>
    <row r="451" spans="1:2" ht="12.75">
      <c r="A451" t="s">
        <v>241</v>
      </c>
      <c r="B451" s="15"/>
    </row>
    <row r="452" spans="1:2" ht="12.75">
      <c r="A452" t="s">
        <v>172</v>
      </c>
      <c r="B452" s="15">
        <v>8</v>
      </c>
    </row>
    <row r="453" spans="1:2" ht="12.75">
      <c r="A453" t="s">
        <v>174</v>
      </c>
      <c r="B453" s="15">
        <v>16</v>
      </c>
    </row>
    <row r="454" spans="1:2" ht="12.75">
      <c r="A454" t="s">
        <v>175</v>
      </c>
      <c r="B454" s="15">
        <v>5</v>
      </c>
    </row>
    <row r="455" spans="1:2" ht="12.75">
      <c r="A455" t="s">
        <v>176</v>
      </c>
      <c r="B455" s="15">
        <v>1</v>
      </c>
    </row>
    <row r="456" spans="1:2" ht="12.75">
      <c r="A456" t="s">
        <v>177</v>
      </c>
      <c r="B456" s="15"/>
    </row>
    <row r="457" spans="1:2" ht="12.75">
      <c r="A457" t="s">
        <v>178</v>
      </c>
      <c r="B457" s="15">
        <v>29</v>
      </c>
    </row>
    <row r="458" spans="1:2" ht="12.75">
      <c r="A458" t="s">
        <v>179</v>
      </c>
      <c r="B458" s="15">
        <v>1</v>
      </c>
    </row>
    <row r="459" spans="1:2" ht="12.75">
      <c r="A459" t="s">
        <v>243</v>
      </c>
      <c r="B459" s="15">
        <v>14</v>
      </c>
    </row>
    <row r="460" spans="1:2" ht="12.75">
      <c r="A460" t="s">
        <v>289</v>
      </c>
      <c r="B460" s="15"/>
    </row>
    <row r="461" spans="1:2" ht="12.75">
      <c r="A461" t="s">
        <v>245</v>
      </c>
      <c r="B461" s="15">
        <v>48</v>
      </c>
    </row>
    <row r="462" spans="1:2" ht="12.75">
      <c r="A462" t="s">
        <v>241</v>
      </c>
      <c r="B462" s="15"/>
    </row>
    <row r="463" spans="1:2" ht="12.75">
      <c r="A463" t="s">
        <v>174</v>
      </c>
      <c r="B463" s="15">
        <v>28</v>
      </c>
    </row>
    <row r="464" spans="1:2" ht="12.75">
      <c r="A464" t="s">
        <v>176</v>
      </c>
      <c r="B464" s="15">
        <v>5</v>
      </c>
    </row>
    <row r="465" spans="1:2" ht="12.75">
      <c r="A465" s="3" t="s">
        <v>177</v>
      </c>
      <c r="B465" s="15"/>
    </row>
    <row r="466" spans="1:2" ht="12.75">
      <c r="A466" s="3" t="s">
        <v>178</v>
      </c>
      <c r="B466" s="15">
        <v>23</v>
      </c>
    </row>
    <row r="467" spans="1:2" ht="12.75">
      <c r="A467" s="3" t="s">
        <v>179</v>
      </c>
      <c r="B467" s="15">
        <v>5</v>
      </c>
    </row>
    <row r="468" spans="1:2" ht="12.75">
      <c r="A468" s="5" t="s">
        <v>243</v>
      </c>
      <c r="B468" s="7">
        <v>15</v>
      </c>
    </row>
    <row r="469" spans="1:2" ht="12.75">
      <c r="A469" s="3"/>
      <c r="B469" s="15"/>
    </row>
    <row r="470" ht="12.75">
      <c r="A470" s="24" t="s">
        <v>513</v>
      </c>
    </row>
  </sheetData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D56"/>
  <sheetViews>
    <sheetView workbookViewId="0" topLeftCell="A1">
      <selection activeCell="A1" sqref="A1"/>
    </sheetView>
  </sheetViews>
  <sheetFormatPr defaultColWidth="11.421875" defaultRowHeight="12.75"/>
  <cols>
    <col min="1" max="1" width="68.421875" style="0" customWidth="1"/>
  </cols>
  <sheetData>
    <row r="4" ht="12.75">
      <c r="C4" s="6"/>
    </row>
    <row r="5" ht="12.75">
      <c r="C5" s="6"/>
    </row>
    <row r="6" spans="1:4" ht="18">
      <c r="A6" s="46" t="s">
        <v>528</v>
      </c>
      <c r="B6" s="46"/>
      <c r="C6" s="47"/>
      <c r="D6" s="3"/>
    </row>
    <row r="7" spans="1:4" ht="18">
      <c r="A7" s="46"/>
      <c r="B7" s="46"/>
      <c r="C7" s="3"/>
      <c r="D7" s="3"/>
    </row>
    <row r="8" spans="1:3" ht="18.75" thickBot="1">
      <c r="A8" s="48" t="s">
        <v>0</v>
      </c>
      <c r="B8" s="48"/>
      <c r="C8" s="15"/>
    </row>
    <row r="9" spans="1:3" ht="12.75" customHeight="1">
      <c r="A9" s="46"/>
      <c r="B9" s="46"/>
      <c r="C9" s="15"/>
    </row>
    <row r="10" spans="1:3" ht="12.75" customHeight="1">
      <c r="A10" s="46"/>
      <c r="B10" s="46"/>
      <c r="C10" s="15"/>
    </row>
    <row r="11" spans="1:3" ht="12.75" customHeight="1">
      <c r="A11" s="46"/>
      <c r="B11" s="46"/>
      <c r="C11" s="15"/>
    </row>
    <row r="12" ht="15.75">
      <c r="A12" s="22" t="s">
        <v>333</v>
      </c>
    </row>
    <row r="13" spans="1:2" ht="18">
      <c r="A13" s="8"/>
      <c r="B13" s="32">
        <v>1862</v>
      </c>
    </row>
    <row r="14" ht="12.75">
      <c r="B14" s="27"/>
    </row>
    <row r="15" spans="1:2" ht="12.75">
      <c r="A15" t="s">
        <v>291</v>
      </c>
      <c r="B15" s="15">
        <f>+B16+B20+B24+B27+B30+B34+B37</f>
        <v>4362</v>
      </c>
    </row>
    <row r="16" spans="1:2" ht="12.75">
      <c r="A16" t="s">
        <v>292</v>
      </c>
      <c r="B16" s="15">
        <f>+B17+B18+B19</f>
        <v>1447</v>
      </c>
    </row>
    <row r="17" spans="1:2" ht="12.75">
      <c r="A17" t="s">
        <v>293</v>
      </c>
      <c r="B17" s="15">
        <v>683</v>
      </c>
    </row>
    <row r="18" spans="1:2" ht="12.75">
      <c r="A18" t="s">
        <v>294</v>
      </c>
      <c r="B18" s="15">
        <v>710</v>
      </c>
    </row>
    <row r="19" spans="1:2" ht="12.75">
      <c r="A19" t="s">
        <v>295</v>
      </c>
      <c r="B19" s="15">
        <v>54</v>
      </c>
    </row>
    <row r="20" spans="1:2" ht="12.75">
      <c r="A20" t="s">
        <v>164</v>
      </c>
      <c r="B20" s="15">
        <f>+B21+B22+B23</f>
        <v>1848</v>
      </c>
    </row>
    <row r="21" spans="1:2" ht="12.75">
      <c r="A21" t="s">
        <v>293</v>
      </c>
      <c r="B21" s="15">
        <v>1040</v>
      </c>
    </row>
    <row r="22" spans="1:2" ht="12.75">
      <c r="A22" t="s">
        <v>294</v>
      </c>
      <c r="B22" s="15">
        <v>774</v>
      </c>
    </row>
    <row r="23" spans="1:2" ht="12.75">
      <c r="A23" t="s">
        <v>295</v>
      </c>
      <c r="B23" s="15">
        <v>34</v>
      </c>
    </row>
    <row r="24" spans="1:2" ht="12.75">
      <c r="A24" t="s">
        <v>296</v>
      </c>
      <c r="B24" s="15">
        <f>+B25+B26</f>
        <v>218</v>
      </c>
    </row>
    <row r="25" spans="1:2" ht="12.75">
      <c r="A25" t="s">
        <v>293</v>
      </c>
      <c r="B25" s="15">
        <v>160</v>
      </c>
    </row>
    <row r="26" spans="1:2" ht="12.75">
      <c r="A26" t="s">
        <v>295</v>
      </c>
      <c r="B26" s="15">
        <v>58</v>
      </c>
    </row>
    <row r="27" spans="1:2" ht="12.75">
      <c r="A27" t="s">
        <v>297</v>
      </c>
      <c r="B27" s="15">
        <f>+B28+B29</f>
        <v>210</v>
      </c>
    </row>
    <row r="28" spans="1:2" ht="12.75">
      <c r="A28" t="s">
        <v>293</v>
      </c>
      <c r="B28" s="15">
        <v>156</v>
      </c>
    </row>
    <row r="29" spans="1:2" ht="12.75">
      <c r="A29" t="s">
        <v>295</v>
      </c>
      <c r="B29" s="15">
        <v>54</v>
      </c>
    </row>
    <row r="30" spans="1:2" ht="12.75">
      <c r="A30" t="s">
        <v>298</v>
      </c>
      <c r="B30" s="15">
        <f>+B31+B32+B33</f>
        <v>236</v>
      </c>
    </row>
    <row r="31" spans="1:2" ht="12.75">
      <c r="A31" t="s">
        <v>293</v>
      </c>
      <c r="B31" s="15">
        <v>117</v>
      </c>
    </row>
    <row r="32" spans="1:2" ht="12.75">
      <c r="A32" t="s">
        <v>294</v>
      </c>
      <c r="B32" s="15">
        <v>58</v>
      </c>
    </row>
    <row r="33" spans="1:2" ht="12.75">
      <c r="A33" t="s">
        <v>295</v>
      </c>
      <c r="B33" s="15">
        <v>61</v>
      </c>
    </row>
    <row r="34" spans="1:2" ht="12.75">
      <c r="A34" t="s">
        <v>299</v>
      </c>
      <c r="B34" s="15">
        <f>+B35+B36</f>
        <v>154</v>
      </c>
    </row>
    <row r="35" spans="1:2" ht="12.75">
      <c r="A35" t="s">
        <v>293</v>
      </c>
      <c r="B35" s="15">
        <v>115</v>
      </c>
    </row>
    <row r="36" spans="1:2" ht="12.75">
      <c r="A36" t="s">
        <v>295</v>
      </c>
      <c r="B36" s="15">
        <v>39</v>
      </c>
    </row>
    <row r="37" spans="1:2" ht="12.75">
      <c r="A37" t="s">
        <v>300</v>
      </c>
      <c r="B37" s="15">
        <f>+B38+B39</f>
        <v>249</v>
      </c>
    </row>
    <row r="38" spans="1:2" ht="12.75">
      <c r="A38" t="s">
        <v>293</v>
      </c>
      <c r="B38" s="15">
        <v>177</v>
      </c>
    </row>
    <row r="39" spans="1:2" ht="12.75">
      <c r="A39" s="5" t="s">
        <v>295</v>
      </c>
      <c r="B39" s="7">
        <v>72</v>
      </c>
    </row>
    <row r="40" spans="1:2" ht="12.75">
      <c r="A40" s="3"/>
      <c r="B40" s="15"/>
    </row>
    <row r="41" ht="12.75">
      <c r="A41" s="24" t="s">
        <v>514</v>
      </c>
    </row>
    <row r="45" ht="15.75">
      <c r="A45" s="10" t="s">
        <v>315</v>
      </c>
    </row>
    <row r="46" spans="1:2" ht="18">
      <c r="A46" s="8"/>
      <c r="B46" s="25">
        <v>1862</v>
      </c>
    </row>
    <row r="47" ht="12.75">
      <c r="B47" s="23"/>
    </row>
    <row r="48" spans="1:2" ht="12.75">
      <c r="A48" t="s">
        <v>36</v>
      </c>
      <c r="B48" s="15">
        <f>+B49+B50+B51+B52+B53+B54</f>
        <v>2968</v>
      </c>
    </row>
    <row r="49" spans="1:2" ht="12.75">
      <c r="A49" t="s">
        <v>196</v>
      </c>
      <c r="B49" s="15">
        <v>303</v>
      </c>
    </row>
    <row r="50" spans="1:2" ht="12.75">
      <c r="A50" t="s">
        <v>197</v>
      </c>
      <c r="B50" s="15">
        <v>323</v>
      </c>
    </row>
    <row r="51" spans="1:2" ht="12.75">
      <c r="A51" t="s">
        <v>198</v>
      </c>
      <c r="B51" s="15">
        <v>1255</v>
      </c>
    </row>
    <row r="52" spans="1:2" ht="12.75">
      <c r="A52" t="s">
        <v>201</v>
      </c>
      <c r="B52" s="15">
        <v>141</v>
      </c>
    </row>
    <row r="53" spans="1:2" ht="12.75">
      <c r="A53" t="s">
        <v>202</v>
      </c>
      <c r="B53" s="15">
        <v>647</v>
      </c>
    </row>
    <row r="54" spans="1:2" ht="12.75">
      <c r="A54" s="5" t="s">
        <v>203</v>
      </c>
      <c r="B54" s="7">
        <v>299</v>
      </c>
    </row>
    <row r="55" spans="1:2" ht="12.75">
      <c r="A55" s="3"/>
      <c r="B55" s="3"/>
    </row>
    <row r="56" ht="12.75">
      <c r="A56" s="24" t="s">
        <v>514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D56"/>
  <sheetViews>
    <sheetView workbookViewId="0" topLeftCell="A1">
      <selection activeCell="A1" sqref="A1"/>
    </sheetView>
  </sheetViews>
  <sheetFormatPr defaultColWidth="11.421875" defaultRowHeight="12.75"/>
  <cols>
    <col min="1" max="1" width="68.8515625" style="0" customWidth="1"/>
  </cols>
  <sheetData>
    <row r="4" ht="12.75">
      <c r="C4" s="6"/>
    </row>
    <row r="5" ht="12.75">
      <c r="C5" s="6"/>
    </row>
    <row r="6" spans="1:4" ht="18">
      <c r="A6" s="46" t="s">
        <v>528</v>
      </c>
      <c r="B6" s="46"/>
      <c r="C6" s="47"/>
      <c r="D6" s="3"/>
    </row>
    <row r="7" spans="1:4" ht="18">
      <c r="A7" s="46"/>
      <c r="B7" s="46"/>
      <c r="C7" s="3"/>
      <c r="D7" s="3"/>
    </row>
    <row r="8" spans="1:3" ht="18.75" thickBot="1">
      <c r="A8" s="48" t="s">
        <v>0</v>
      </c>
      <c r="B8" s="48"/>
      <c r="C8" s="15"/>
    </row>
    <row r="9" spans="1:3" ht="12.75" customHeight="1">
      <c r="A9" s="46"/>
      <c r="B9" s="46"/>
      <c r="C9" s="15"/>
    </row>
    <row r="10" spans="1:3" ht="12.75" customHeight="1">
      <c r="A10" s="46"/>
      <c r="B10" s="46"/>
      <c r="C10" s="15"/>
    </row>
    <row r="11" spans="1:3" ht="12.75" customHeight="1">
      <c r="A11" s="46"/>
      <c r="B11" s="46"/>
      <c r="C11" s="15"/>
    </row>
    <row r="12" ht="15.75">
      <c r="A12" s="22" t="s">
        <v>333</v>
      </c>
    </row>
    <row r="13" spans="1:2" ht="18">
      <c r="A13" s="8"/>
      <c r="B13" s="32">
        <v>1863</v>
      </c>
    </row>
    <row r="14" ht="12.75">
      <c r="B14" s="27"/>
    </row>
    <row r="15" spans="1:2" ht="12.75">
      <c r="A15" t="s">
        <v>291</v>
      </c>
      <c r="B15" s="15">
        <f>+B16+B20+B24+B27+B30+B34+B37</f>
        <v>4307</v>
      </c>
    </row>
    <row r="16" spans="1:2" ht="12.75">
      <c r="A16" t="s">
        <v>292</v>
      </c>
      <c r="B16" s="15">
        <f>+B17+B18+B19</f>
        <v>1410</v>
      </c>
    </row>
    <row r="17" spans="1:2" ht="12.75">
      <c r="A17" t="s">
        <v>293</v>
      </c>
      <c r="B17" s="15">
        <v>648</v>
      </c>
    </row>
    <row r="18" spans="1:2" ht="12.75">
      <c r="A18" t="s">
        <v>294</v>
      </c>
      <c r="B18" s="15">
        <v>717</v>
      </c>
    </row>
    <row r="19" spans="1:2" ht="12.75">
      <c r="A19" t="s">
        <v>295</v>
      </c>
      <c r="B19" s="15">
        <v>45</v>
      </c>
    </row>
    <row r="20" spans="1:2" ht="12.75">
      <c r="A20" t="s">
        <v>164</v>
      </c>
      <c r="B20" s="15">
        <f>+B21+B22+B23</f>
        <v>1802</v>
      </c>
    </row>
    <row r="21" spans="1:2" ht="12.75">
      <c r="A21" t="s">
        <v>293</v>
      </c>
      <c r="B21" s="15">
        <v>1074</v>
      </c>
    </row>
    <row r="22" spans="1:2" ht="12.75">
      <c r="A22" t="s">
        <v>294</v>
      </c>
      <c r="B22" s="15">
        <v>704</v>
      </c>
    </row>
    <row r="23" spans="1:2" ht="12.75">
      <c r="A23" t="s">
        <v>295</v>
      </c>
      <c r="B23" s="15">
        <v>24</v>
      </c>
    </row>
    <row r="24" spans="1:2" ht="12.75">
      <c r="A24" t="s">
        <v>296</v>
      </c>
      <c r="B24" s="15">
        <f>+B25+B26</f>
        <v>211</v>
      </c>
    </row>
    <row r="25" spans="1:2" ht="12.75">
      <c r="A25" t="s">
        <v>293</v>
      </c>
      <c r="B25" s="15">
        <v>177</v>
      </c>
    </row>
    <row r="26" spans="1:2" ht="12.75">
      <c r="A26" t="s">
        <v>295</v>
      </c>
      <c r="B26" s="15">
        <v>34</v>
      </c>
    </row>
    <row r="27" spans="1:2" ht="12.75">
      <c r="A27" t="s">
        <v>297</v>
      </c>
      <c r="B27" s="15">
        <f>+B28+B29</f>
        <v>215</v>
      </c>
    </row>
    <row r="28" spans="1:2" ht="12.75">
      <c r="A28" t="s">
        <v>293</v>
      </c>
      <c r="B28" s="15">
        <v>178</v>
      </c>
    </row>
    <row r="29" spans="1:2" ht="12.75">
      <c r="A29" t="s">
        <v>295</v>
      </c>
      <c r="B29" s="15">
        <v>37</v>
      </c>
    </row>
    <row r="30" spans="1:2" ht="12.75">
      <c r="A30" t="s">
        <v>298</v>
      </c>
      <c r="B30" s="15">
        <f>+B31+B32+B33</f>
        <v>209</v>
      </c>
    </row>
    <row r="31" spans="1:2" ht="12.75">
      <c r="A31" t="s">
        <v>293</v>
      </c>
      <c r="B31" s="15">
        <v>118</v>
      </c>
    </row>
    <row r="32" spans="1:2" ht="12.75">
      <c r="A32" t="s">
        <v>294</v>
      </c>
      <c r="B32" s="15">
        <v>58</v>
      </c>
    </row>
    <row r="33" spans="1:2" ht="12.75">
      <c r="A33" t="s">
        <v>295</v>
      </c>
      <c r="B33" s="15">
        <v>33</v>
      </c>
    </row>
    <row r="34" spans="1:2" ht="12.75">
      <c r="A34" t="s">
        <v>299</v>
      </c>
      <c r="B34" s="15">
        <f>+B35+B36</f>
        <v>162</v>
      </c>
    </row>
    <row r="35" spans="1:2" ht="12.75">
      <c r="A35" t="s">
        <v>293</v>
      </c>
      <c r="B35" s="15">
        <v>131</v>
      </c>
    </row>
    <row r="36" spans="1:2" ht="12.75">
      <c r="A36" t="s">
        <v>295</v>
      </c>
      <c r="B36" s="15">
        <v>31</v>
      </c>
    </row>
    <row r="37" spans="1:2" ht="12.75">
      <c r="A37" t="s">
        <v>300</v>
      </c>
      <c r="B37" s="15">
        <f>+B38+B39</f>
        <v>298</v>
      </c>
    </row>
    <row r="38" spans="1:2" ht="12.75">
      <c r="A38" t="s">
        <v>293</v>
      </c>
      <c r="B38" s="15">
        <v>195</v>
      </c>
    </row>
    <row r="39" spans="1:2" ht="12.75">
      <c r="A39" s="5" t="s">
        <v>295</v>
      </c>
      <c r="B39" s="7">
        <v>103</v>
      </c>
    </row>
    <row r="40" spans="1:2" ht="12.75">
      <c r="A40" s="3"/>
      <c r="B40" s="15"/>
    </row>
    <row r="41" ht="12.75">
      <c r="A41" s="24" t="s">
        <v>514</v>
      </c>
    </row>
    <row r="42" ht="12.75">
      <c r="A42" s="24"/>
    </row>
    <row r="45" ht="15.75">
      <c r="A45" s="10" t="s">
        <v>315</v>
      </c>
    </row>
    <row r="46" spans="1:2" ht="18">
      <c r="A46" s="8"/>
      <c r="B46" s="32">
        <v>1863</v>
      </c>
    </row>
    <row r="47" ht="12.75">
      <c r="B47" s="23"/>
    </row>
    <row r="48" spans="1:2" ht="12.75">
      <c r="A48" t="s">
        <v>36</v>
      </c>
      <c r="B48" s="15">
        <f>+B49+B50+B51+B52+B53+B54</f>
        <v>2900</v>
      </c>
    </row>
    <row r="49" spans="1:2" ht="12.75">
      <c r="A49" t="s">
        <v>196</v>
      </c>
      <c r="B49" s="15">
        <v>274</v>
      </c>
    </row>
    <row r="50" spans="1:2" ht="12.75">
      <c r="A50" t="s">
        <v>197</v>
      </c>
      <c r="B50" s="15">
        <v>319</v>
      </c>
    </row>
    <row r="51" spans="1:2" ht="12.75">
      <c r="A51" t="s">
        <v>198</v>
      </c>
      <c r="B51" s="15">
        <v>1221</v>
      </c>
    </row>
    <row r="52" spans="1:2" ht="12.75">
      <c r="A52" t="s">
        <v>201</v>
      </c>
      <c r="B52" s="15">
        <v>126</v>
      </c>
    </row>
    <row r="53" spans="1:2" ht="12.75">
      <c r="A53" t="s">
        <v>202</v>
      </c>
      <c r="B53" s="15">
        <v>670</v>
      </c>
    </row>
    <row r="54" spans="1:2" ht="12.75">
      <c r="A54" s="5" t="s">
        <v>203</v>
      </c>
      <c r="B54" s="7">
        <v>290</v>
      </c>
    </row>
    <row r="55" spans="1:2" ht="12.75">
      <c r="A55" s="3"/>
      <c r="B55" s="3"/>
    </row>
    <row r="56" ht="12.75">
      <c r="A56" s="24" t="s">
        <v>514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OK</cp:lastModifiedBy>
  <dcterms:created xsi:type="dcterms:W3CDTF">2011-11-30T11:23:24Z</dcterms:created>
  <dcterms:modified xsi:type="dcterms:W3CDTF">2012-02-06T11:00:08Z</dcterms:modified>
  <cp:category/>
  <cp:version/>
  <cp:contentType/>
  <cp:contentStatus/>
</cp:coreProperties>
</file>