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858" sheetId="1" r:id="rId1"/>
    <sheet name="1859" sheetId="2" r:id="rId2"/>
    <sheet name="1861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<sst xmlns="http://schemas.openxmlformats.org/spreadsheetml/2006/main" count="58" uniqueCount="41">
  <si>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Porcentaje</t>
  </si>
  <si>
    <t>Menos de 1,50</t>
  </si>
  <si>
    <t>De 1,50 a 1,53</t>
  </si>
  <si>
    <t>De 1,53 a 1,56</t>
  </si>
  <si>
    <t>De 1,56 a 1,596</t>
  </si>
  <si>
    <t>De 1,596 a 1,63</t>
  </si>
  <si>
    <t>De 1,63 a 1,66</t>
  </si>
  <si>
    <t>De 1,66 a 1,69</t>
  </si>
  <si>
    <t>De 1,69 a 1,72</t>
  </si>
  <si>
    <t>De 1,72 a 1,75</t>
  </si>
  <si>
    <t>De 1,75 en adelante</t>
  </si>
  <si>
    <t>Total mozos medidos</t>
  </si>
  <si>
    <t>Fuente: Anuario estadístico de España. 1859-1860. Instituto Nacional de Estadística.</t>
  </si>
  <si>
    <t>Menos de 1,51</t>
  </si>
  <si>
    <t>De 1,51 a 1,54</t>
  </si>
  <si>
    <t>De 1,54 a 1,569</t>
  </si>
  <si>
    <t>De 1,569 a 1,60</t>
  </si>
  <si>
    <t>De 1,60 a 1,63</t>
  </si>
  <si>
    <t>Tallas de los mozos medidos en la quinta de 1858</t>
  </si>
  <si>
    <t>Tallas de los mozos medidos en la quinta de 1859</t>
  </si>
  <si>
    <t>Tallas de los mozos medidos en la quinta de 1861</t>
  </si>
  <si>
    <t>Fuente: Anuario estadístico de España. 1860-1861. Instituto Nacional de Estadística.</t>
  </si>
  <si>
    <t>Mozos</t>
  </si>
  <si>
    <t>Mozos con talla inferior a 1,596 metros</t>
  </si>
  <si>
    <t>Mozos con talla legal o que la excedieron (en metros)</t>
  </si>
  <si>
    <t>Mozos con talla inferior a 1,569 metros</t>
  </si>
  <si>
    <t>Menos de 1,47 metros</t>
  </si>
  <si>
    <t>De 1,47 a 1,50 metros</t>
  </si>
  <si>
    <t>De 1,50 a 1,53 metros</t>
  </si>
  <si>
    <t>De 1,53 a 1,56 metros</t>
  </si>
  <si>
    <t>De 1,56 a 1,59 metros</t>
  </si>
  <si>
    <t>De 1,59 a 1,62 metros</t>
  </si>
  <si>
    <t>De 1,62 a 1,65 metros</t>
  </si>
  <si>
    <t>De 1,65 a 1,68 metros</t>
  </si>
  <si>
    <t>De 1,68 a 1,71 metros</t>
  </si>
  <si>
    <t>De 1,71 a 1,74 metros</t>
  </si>
  <si>
    <t>De 1,74 a 1,77 metros</t>
  </si>
  <si>
    <t>De 1,77 a 1,80 metros</t>
  </si>
  <si>
    <t>De 1,80 metros en adelante</t>
  </si>
  <si>
    <t>Salud</t>
  </si>
  <si>
    <t>Estadística histórica madrileña en el siglo XIX a través de los Anuarios del 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</si>
</sst>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/>
    </xf>
    <xf numFmtId="1" fontId="6" fillId="0" borderId="0" xfId="15" applyNumberFormat="1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ont="1" applyBorder="1" applyAlignment="1">
      <alignment horizontal="left" indent="1"/>
    </xf>
    <xf numFmtId="1" fontId="4" fillId="0" borderId="2" xfId="0" applyNumberFormat="1" applyFont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0" xfId="0" applyBorder="1" applyAlignment="1">
      <alignment horizontal="left" indent="2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 indent="2"/>
    </xf>
    <xf numFmtId="2" fontId="0" fillId="0" borderId="1" xfId="0" applyNumberFormat="1" applyBorder="1" applyAlignment="1">
      <alignment/>
    </xf>
    <xf numFmtId="0" fontId="0" fillId="0" borderId="1" xfId="0" applyFont="1" applyFill="1" applyBorder="1" applyAlignment="1">
      <alignment horizontal="left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0" customWidth="1"/>
    <col min="2" max="3" width="13.28125" style="0" customWidth="1"/>
    <col min="4" max="4" width="13.28125" style="1" customWidth="1"/>
    <col min="5" max="16384" width="13.28125" style="0" customWidth="1"/>
  </cols>
  <sheetData>
    <row r="1" spans="3:4" ht="12.75">
      <c r="C1" s="1"/>
      <c r="D1"/>
    </row>
    <row r="2" spans="3:4" ht="12.75">
      <c r="C2" s="1"/>
      <c r="D2"/>
    </row>
    <row r="3" spans="3:4" ht="12.75">
      <c r="C3" s="1"/>
      <c r="D3"/>
    </row>
    <row r="4" spans="3:4" ht="12.75">
      <c r="C4" s="1"/>
      <c r="D4"/>
    </row>
    <row r="5" spans="3:4" ht="12.75">
      <c r="C5" s="1"/>
      <c r="D5"/>
    </row>
    <row r="6" spans="1:4" ht="18">
      <c r="A6" s="25" t="s">
        <v>40</v>
      </c>
      <c r="B6" s="25"/>
      <c r="C6" s="15"/>
      <c r="D6" s="3"/>
    </row>
    <row r="7" spans="1:4" ht="18">
      <c r="A7" s="25"/>
      <c r="B7" s="25"/>
      <c r="C7" s="3"/>
      <c r="D7" s="3"/>
    </row>
    <row r="8" spans="1:4" ht="18.75" thickBot="1">
      <c r="A8" s="26" t="s">
        <v>39</v>
      </c>
      <c r="B8" s="26"/>
      <c r="C8" s="27"/>
      <c r="D8" s="27"/>
    </row>
    <row r="9" spans="1:4" ht="12.75" customHeight="1">
      <c r="A9" s="25"/>
      <c r="B9" s="25"/>
      <c r="C9" s="4"/>
      <c r="D9"/>
    </row>
    <row r="10" spans="1:4" ht="12.75" customHeight="1">
      <c r="A10" s="25"/>
      <c r="B10" s="25"/>
      <c r="C10" s="4"/>
      <c r="D10"/>
    </row>
    <row r="11" spans="1:4" ht="12.75" customHeight="1">
      <c r="A11" s="25"/>
      <c r="B11" s="25"/>
      <c r="C11" s="4"/>
      <c r="D11"/>
    </row>
    <row r="12" spans="1:4" ht="18" customHeight="1">
      <c r="A12" s="7" t="s">
        <v>18</v>
      </c>
      <c r="B12" s="2"/>
      <c r="C12" s="2"/>
      <c r="D12" s="2"/>
    </row>
    <row r="13" spans="1:4" s="6" customFormat="1" ht="12.75" customHeight="1">
      <c r="A13" s="20"/>
      <c r="B13" s="9" t="s">
        <v>22</v>
      </c>
      <c r="C13" s="21" t="s">
        <v>0</v>
      </c>
      <c r="D13" s="16"/>
    </row>
    <row r="14" spans="1:2" s="6" customFormat="1" ht="12.75" customHeight="1">
      <c r="A14" s="13"/>
      <c r="B14" s="14"/>
    </row>
    <row r="15" spans="1:3" s="6" customFormat="1" ht="12.75" customHeight="1">
      <c r="A15" t="s">
        <v>11</v>
      </c>
      <c r="B15" s="14">
        <f>+B16+B21</f>
        <v>944</v>
      </c>
      <c r="C15" s="11">
        <v>100</v>
      </c>
    </row>
    <row r="16" spans="1:5" ht="12.75">
      <c r="A16" s="17" t="s">
        <v>23</v>
      </c>
      <c r="B16" s="1">
        <f>SUM(B17:B20)</f>
        <v>291</v>
      </c>
      <c r="C16" s="11">
        <f aca="true" t="shared" si="0" ref="C16:C27">+B16/$B$15*$C$15</f>
        <v>30.826271186440678</v>
      </c>
      <c r="D16" s="6"/>
      <c r="E16" s="1"/>
    </row>
    <row r="17" spans="1:4" ht="12.75">
      <c r="A17" s="18" t="s">
        <v>1</v>
      </c>
      <c r="B17" s="1">
        <v>31</v>
      </c>
      <c r="C17" s="11">
        <f t="shared" si="0"/>
        <v>3.283898305084746</v>
      </c>
      <c r="D17" s="6"/>
    </row>
    <row r="18" spans="1:4" ht="12.75">
      <c r="A18" s="18" t="s">
        <v>2</v>
      </c>
      <c r="B18" s="1">
        <v>36</v>
      </c>
      <c r="C18" s="11">
        <f t="shared" si="0"/>
        <v>3.8135593220338984</v>
      </c>
      <c r="D18" s="6"/>
    </row>
    <row r="19" spans="1:4" ht="12.75">
      <c r="A19" s="18" t="s">
        <v>3</v>
      </c>
      <c r="B19" s="1">
        <v>81</v>
      </c>
      <c r="C19" s="11">
        <f t="shared" si="0"/>
        <v>8.58050847457627</v>
      </c>
      <c r="D19" s="6"/>
    </row>
    <row r="20" spans="1:4" ht="12.75">
      <c r="A20" s="18" t="s">
        <v>4</v>
      </c>
      <c r="B20" s="1">
        <v>143</v>
      </c>
      <c r="C20" s="11">
        <f t="shared" si="0"/>
        <v>15.148305084745765</v>
      </c>
      <c r="D20" s="6"/>
    </row>
    <row r="21" spans="1:4" ht="12.75">
      <c r="A21" s="19" t="s">
        <v>24</v>
      </c>
      <c r="B21" s="1">
        <f>SUM(B22:B27)</f>
        <v>653</v>
      </c>
      <c r="C21" s="11">
        <f t="shared" si="0"/>
        <v>69.17372881355932</v>
      </c>
      <c r="D21" s="6"/>
    </row>
    <row r="22" spans="1:4" ht="12.75">
      <c r="A22" s="18" t="s">
        <v>5</v>
      </c>
      <c r="B22" s="1">
        <v>241</v>
      </c>
      <c r="C22" s="11">
        <f t="shared" si="0"/>
        <v>25.529661016949152</v>
      </c>
      <c r="D22" s="6"/>
    </row>
    <row r="23" spans="1:4" ht="12.75">
      <c r="A23" s="18" t="s">
        <v>6</v>
      </c>
      <c r="B23" s="4">
        <v>164</v>
      </c>
      <c r="C23" s="11">
        <f t="shared" si="0"/>
        <v>17.372881355932204</v>
      </c>
      <c r="D23" s="6"/>
    </row>
    <row r="24" spans="1:4" ht="12.75">
      <c r="A24" s="18" t="s">
        <v>7</v>
      </c>
      <c r="B24" s="4">
        <v>124</v>
      </c>
      <c r="C24" s="11">
        <f t="shared" si="0"/>
        <v>13.135593220338984</v>
      </c>
      <c r="D24" s="6"/>
    </row>
    <row r="25" spans="1:3" ht="12.75">
      <c r="A25" s="18" t="s">
        <v>8</v>
      </c>
      <c r="B25" s="1">
        <v>62</v>
      </c>
      <c r="C25" s="11">
        <f t="shared" si="0"/>
        <v>6.567796610169492</v>
      </c>
    </row>
    <row r="26" spans="1:3" ht="12.75">
      <c r="A26" s="22" t="s">
        <v>9</v>
      </c>
      <c r="B26" s="4">
        <v>36</v>
      </c>
      <c r="C26" s="12">
        <f t="shared" si="0"/>
        <v>3.8135593220338984</v>
      </c>
    </row>
    <row r="27" spans="1:3" ht="12.75">
      <c r="A27" s="28" t="s">
        <v>10</v>
      </c>
      <c r="B27" s="5">
        <v>26</v>
      </c>
      <c r="C27" s="29">
        <f t="shared" si="0"/>
        <v>2.754237288135593</v>
      </c>
    </row>
    <row r="28" spans="1:2" ht="12.75">
      <c r="A28" s="8"/>
      <c r="B28" s="1"/>
    </row>
    <row r="29" spans="1:2" ht="12.75">
      <c r="A29" s="23" t="s">
        <v>12</v>
      </c>
      <c r="B29" s="1"/>
    </row>
    <row r="30" spans="1:2" ht="12.75">
      <c r="A30" s="8"/>
      <c r="B30" s="1"/>
    </row>
    <row r="31" spans="1:2" ht="12.75">
      <c r="A31" s="8"/>
      <c r="B31" s="1"/>
    </row>
    <row r="32" spans="1:2" ht="12.75">
      <c r="A32" s="8"/>
      <c r="B32" s="1"/>
    </row>
    <row r="33" spans="1:2" ht="12.75">
      <c r="A33" s="8"/>
      <c r="B33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0" customWidth="1"/>
    <col min="2" max="3" width="13.28125" style="0" customWidth="1"/>
    <col min="4" max="4" width="13.28125" style="1" customWidth="1"/>
    <col min="5" max="16384" width="13.28125" style="0" customWidth="1"/>
  </cols>
  <sheetData>
    <row r="1" spans="3:4" ht="12.75">
      <c r="C1" s="1"/>
      <c r="D1"/>
    </row>
    <row r="2" spans="3:4" ht="12.75">
      <c r="C2" s="1"/>
      <c r="D2"/>
    </row>
    <row r="3" spans="3:4" ht="12.75">
      <c r="C3" s="1"/>
      <c r="D3"/>
    </row>
    <row r="4" spans="3:4" ht="12.75">
      <c r="C4" s="1"/>
      <c r="D4"/>
    </row>
    <row r="5" spans="3:4" ht="12.75">
      <c r="C5" s="1"/>
      <c r="D5"/>
    </row>
    <row r="6" spans="1:4" ht="18">
      <c r="A6" s="25" t="s">
        <v>40</v>
      </c>
      <c r="B6" s="25"/>
      <c r="C6" s="15"/>
      <c r="D6" s="3"/>
    </row>
    <row r="7" spans="1:4" ht="18">
      <c r="A7" s="25"/>
      <c r="B7" s="25"/>
      <c r="C7" s="3"/>
      <c r="D7" s="3"/>
    </row>
    <row r="8" spans="1:4" ht="18.75" thickBot="1">
      <c r="A8" s="26" t="s">
        <v>39</v>
      </c>
      <c r="B8" s="26"/>
      <c r="C8" s="27"/>
      <c r="D8" s="27"/>
    </row>
    <row r="9" spans="1:4" ht="12.75" customHeight="1">
      <c r="A9" s="25"/>
      <c r="B9" s="25"/>
      <c r="C9" s="4"/>
      <c r="D9"/>
    </row>
    <row r="10" spans="1:4" ht="12.75" customHeight="1">
      <c r="A10" s="25"/>
      <c r="B10" s="25"/>
      <c r="C10" s="4"/>
      <c r="D10"/>
    </row>
    <row r="11" spans="1:4" ht="12.75" customHeight="1">
      <c r="A11" s="25"/>
      <c r="B11" s="25"/>
      <c r="C11" s="4"/>
      <c r="D11"/>
    </row>
    <row r="12" spans="1:4" ht="18" customHeight="1">
      <c r="A12" s="7" t="s">
        <v>19</v>
      </c>
      <c r="B12" s="2"/>
      <c r="C12" s="2"/>
      <c r="D12" s="2"/>
    </row>
    <row r="13" spans="1:4" s="6" customFormat="1" ht="12.75" customHeight="1">
      <c r="A13" s="20"/>
      <c r="B13" s="9" t="s">
        <v>22</v>
      </c>
      <c r="C13" s="21" t="s">
        <v>0</v>
      </c>
      <c r="D13" s="16"/>
    </row>
    <row r="14" spans="1:2" s="6" customFormat="1" ht="12.75" customHeight="1">
      <c r="A14" s="13"/>
      <c r="B14" s="14"/>
    </row>
    <row r="15" spans="1:3" s="6" customFormat="1" ht="12.75" customHeight="1">
      <c r="A15" t="s">
        <v>11</v>
      </c>
      <c r="B15" s="14">
        <f>+B16+B20</f>
        <v>943</v>
      </c>
      <c r="C15" s="11">
        <v>100</v>
      </c>
    </row>
    <row r="16" spans="1:5" ht="12.75">
      <c r="A16" s="17" t="s">
        <v>25</v>
      </c>
      <c r="B16" s="1">
        <f>SUM(B17:B19)</f>
        <v>171</v>
      </c>
      <c r="C16" s="11">
        <f aca="true" t="shared" si="0" ref="C16:C27">+B16/$B$15*$C$15</f>
        <v>18.133616118769883</v>
      </c>
      <c r="D16" s="6"/>
      <c r="E16" s="1"/>
    </row>
    <row r="17" spans="1:4" ht="12.75">
      <c r="A17" s="18" t="s">
        <v>13</v>
      </c>
      <c r="B17" s="1">
        <v>53</v>
      </c>
      <c r="C17" s="11">
        <f t="shared" si="0"/>
        <v>5.620360551431601</v>
      </c>
      <c r="D17" s="6"/>
    </row>
    <row r="18" spans="1:4" ht="12.75">
      <c r="A18" s="18" t="s">
        <v>14</v>
      </c>
      <c r="B18" s="1">
        <v>54</v>
      </c>
      <c r="C18" s="11">
        <f t="shared" si="0"/>
        <v>5.726405090137858</v>
      </c>
      <c r="D18" s="6"/>
    </row>
    <row r="19" spans="1:4" ht="12.75">
      <c r="A19" s="18" t="s">
        <v>15</v>
      </c>
      <c r="B19" s="1">
        <v>64</v>
      </c>
      <c r="C19" s="11">
        <f t="shared" si="0"/>
        <v>6.786850477200425</v>
      </c>
      <c r="D19" s="6"/>
    </row>
    <row r="20" spans="1:4" ht="12.75">
      <c r="A20" s="19" t="s">
        <v>24</v>
      </c>
      <c r="B20" s="1">
        <f>SUM(B21:B27)</f>
        <v>772</v>
      </c>
      <c r="C20" s="11">
        <f t="shared" si="0"/>
        <v>81.86638388123012</v>
      </c>
      <c r="D20" s="6"/>
    </row>
    <row r="21" spans="1:4" ht="12.75">
      <c r="A21" s="18" t="s">
        <v>16</v>
      </c>
      <c r="B21" s="1">
        <v>215</v>
      </c>
      <c r="C21" s="11">
        <f t="shared" si="0"/>
        <v>22.799575821845174</v>
      </c>
      <c r="D21" s="6"/>
    </row>
    <row r="22" spans="1:4" ht="12.75">
      <c r="A22" s="18" t="s">
        <v>17</v>
      </c>
      <c r="B22" s="4">
        <v>161</v>
      </c>
      <c r="C22" s="11">
        <f t="shared" si="0"/>
        <v>17.073170731707318</v>
      </c>
      <c r="D22" s="6"/>
    </row>
    <row r="23" spans="1:4" ht="12.75">
      <c r="A23" s="18" t="s">
        <v>6</v>
      </c>
      <c r="B23" s="4">
        <v>145</v>
      </c>
      <c r="C23" s="11">
        <f t="shared" si="0"/>
        <v>15.37645811240721</v>
      </c>
      <c r="D23" s="6"/>
    </row>
    <row r="24" spans="1:3" ht="12.75">
      <c r="A24" s="18" t="s">
        <v>7</v>
      </c>
      <c r="B24" s="1">
        <v>136</v>
      </c>
      <c r="C24" s="11">
        <f t="shared" si="0"/>
        <v>14.422057264050903</v>
      </c>
    </row>
    <row r="25" spans="1:3" ht="12.75">
      <c r="A25" s="22" t="s">
        <v>8</v>
      </c>
      <c r="B25" s="4">
        <v>66</v>
      </c>
      <c r="C25" s="12">
        <f t="shared" si="0"/>
        <v>6.998939554612937</v>
      </c>
    </row>
    <row r="26" spans="1:3" ht="12.75">
      <c r="A26" s="22" t="s">
        <v>9</v>
      </c>
      <c r="B26" s="4">
        <v>29</v>
      </c>
      <c r="C26" s="12">
        <f t="shared" si="0"/>
        <v>3.0752916224814424</v>
      </c>
    </row>
    <row r="27" spans="1:3" ht="12.75">
      <c r="A27" s="28" t="s">
        <v>10</v>
      </c>
      <c r="B27" s="5">
        <v>20</v>
      </c>
      <c r="C27" s="29">
        <f t="shared" si="0"/>
        <v>2.1208907741251326</v>
      </c>
    </row>
    <row r="28" spans="1:2" ht="12.75">
      <c r="A28" s="8"/>
      <c r="B28" s="1"/>
    </row>
    <row r="29" spans="1:2" ht="12.75">
      <c r="A29" s="23" t="s">
        <v>12</v>
      </c>
      <c r="B29" s="1"/>
    </row>
    <row r="30" spans="1:2" ht="12.75">
      <c r="A30" s="8"/>
      <c r="B30" s="1"/>
    </row>
    <row r="31" spans="1:2" ht="12.75">
      <c r="A31" s="8"/>
      <c r="B31" s="1"/>
    </row>
    <row r="32" spans="1:2" ht="12.75">
      <c r="A32" s="8"/>
      <c r="B32" s="1"/>
    </row>
    <row r="33" spans="1:2" ht="12.75">
      <c r="A33" s="8"/>
      <c r="B33" s="1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0" customWidth="1"/>
    <col min="2" max="3" width="13.28125" style="0" customWidth="1"/>
    <col min="4" max="4" width="13.28125" style="1" customWidth="1"/>
    <col min="5" max="16384" width="13.28125" style="0" customWidth="1"/>
  </cols>
  <sheetData>
    <row r="1" spans="3:4" ht="12.75">
      <c r="C1" s="1"/>
      <c r="D1"/>
    </row>
    <row r="2" spans="3:4" ht="12.75">
      <c r="C2" s="1"/>
      <c r="D2"/>
    </row>
    <row r="3" spans="3:4" ht="12.75">
      <c r="C3" s="1"/>
      <c r="D3"/>
    </row>
    <row r="4" spans="3:4" ht="12.75">
      <c r="C4" s="1"/>
      <c r="D4"/>
    </row>
    <row r="5" spans="3:4" ht="12.75">
      <c r="C5" s="1"/>
      <c r="D5"/>
    </row>
    <row r="6" spans="1:4" ht="18">
      <c r="A6" s="25" t="s">
        <v>40</v>
      </c>
      <c r="B6" s="25"/>
      <c r="C6" s="15"/>
      <c r="D6" s="3"/>
    </row>
    <row r="7" spans="1:4" ht="18">
      <c r="A7" s="25"/>
      <c r="B7" s="25"/>
      <c r="C7" s="3"/>
      <c r="D7" s="3"/>
    </row>
    <row r="8" spans="1:4" ht="18.75" thickBot="1">
      <c r="A8" s="26" t="s">
        <v>39</v>
      </c>
      <c r="B8" s="26"/>
      <c r="C8" s="27"/>
      <c r="D8" s="27"/>
    </row>
    <row r="9" spans="1:4" ht="12.75" customHeight="1">
      <c r="A9" s="25"/>
      <c r="B9" s="25"/>
      <c r="C9" s="4"/>
      <c r="D9"/>
    </row>
    <row r="10" spans="1:4" ht="12.75" customHeight="1">
      <c r="A10" s="25"/>
      <c r="B10" s="25"/>
      <c r="C10" s="4"/>
      <c r="D10"/>
    </row>
    <row r="11" spans="1:4" ht="12.75" customHeight="1">
      <c r="A11" s="25"/>
      <c r="B11" s="25"/>
      <c r="C11" s="4"/>
      <c r="D11"/>
    </row>
    <row r="12" spans="1:4" ht="18" customHeight="1">
      <c r="A12" s="7" t="s">
        <v>20</v>
      </c>
      <c r="B12" s="2"/>
      <c r="C12" s="2"/>
      <c r="D12" s="2"/>
    </row>
    <row r="13" spans="1:4" s="6" customFormat="1" ht="12.75" customHeight="1">
      <c r="A13" s="20"/>
      <c r="B13" s="9" t="s">
        <v>22</v>
      </c>
      <c r="C13" s="21" t="s">
        <v>0</v>
      </c>
      <c r="D13" s="16"/>
    </row>
    <row r="14" spans="1:2" s="6" customFormat="1" ht="12.75" customHeight="1">
      <c r="A14" s="13"/>
      <c r="B14" s="14"/>
    </row>
    <row r="15" spans="1:3" ht="12.75">
      <c r="A15" s="8" t="s">
        <v>11</v>
      </c>
      <c r="B15" s="4">
        <f>SUM(B16:B28)</f>
        <v>829</v>
      </c>
      <c r="C15" s="12">
        <v>100</v>
      </c>
    </row>
    <row r="16" spans="1:3" s="6" customFormat="1" ht="12.75" customHeight="1">
      <c r="A16" s="24" t="s">
        <v>26</v>
      </c>
      <c r="B16" s="4">
        <v>3</v>
      </c>
      <c r="C16" s="12">
        <f aca="true" t="shared" si="0" ref="C16:C28">+B16/$B$15*$C$15</f>
        <v>0.3618817852834741</v>
      </c>
    </row>
    <row r="17" spans="1:5" ht="12.75">
      <c r="A17" s="24" t="s">
        <v>27</v>
      </c>
      <c r="B17" s="4">
        <v>3</v>
      </c>
      <c r="C17" s="12">
        <f t="shared" si="0"/>
        <v>0.3618817852834741</v>
      </c>
      <c r="D17" s="6"/>
      <c r="E17" s="1"/>
    </row>
    <row r="18" spans="1:4" ht="12.75">
      <c r="A18" s="24" t="s">
        <v>28</v>
      </c>
      <c r="B18" s="4">
        <v>33</v>
      </c>
      <c r="C18" s="12">
        <f t="shared" si="0"/>
        <v>3.9806996381182147</v>
      </c>
      <c r="D18" s="6"/>
    </row>
    <row r="19" spans="1:4" ht="12.75">
      <c r="A19" s="24" t="s">
        <v>29</v>
      </c>
      <c r="B19" s="4">
        <v>67</v>
      </c>
      <c r="C19" s="12">
        <f t="shared" si="0"/>
        <v>8.082026537997587</v>
      </c>
      <c r="D19" s="6"/>
    </row>
    <row r="20" spans="1:4" ht="12.75">
      <c r="A20" s="24" t="s">
        <v>30</v>
      </c>
      <c r="B20" s="10">
        <v>134</v>
      </c>
      <c r="C20" s="12">
        <f t="shared" si="0"/>
        <v>16.164053075995174</v>
      </c>
      <c r="D20" s="6"/>
    </row>
    <row r="21" spans="1:4" ht="12.75">
      <c r="A21" s="24" t="s">
        <v>31</v>
      </c>
      <c r="B21" s="4">
        <v>160</v>
      </c>
      <c r="C21" s="12">
        <f t="shared" si="0"/>
        <v>19.300361881785282</v>
      </c>
      <c r="D21" s="6"/>
    </row>
    <row r="22" spans="1:4" ht="12.75">
      <c r="A22" s="24" t="s">
        <v>32</v>
      </c>
      <c r="B22" s="4">
        <v>167</v>
      </c>
      <c r="C22" s="12">
        <f t="shared" si="0"/>
        <v>20.14475271411339</v>
      </c>
      <c r="D22" s="6"/>
    </row>
    <row r="23" spans="1:4" ht="12.75">
      <c r="A23" s="24" t="s">
        <v>33</v>
      </c>
      <c r="B23" s="4">
        <v>125</v>
      </c>
      <c r="C23" s="12">
        <f t="shared" si="0"/>
        <v>15.078407720144751</v>
      </c>
      <c r="D23" s="6"/>
    </row>
    <row r="24" spans="1:4" ht="12.75">
      <c r="A24" s="24" t="s">
        <v>34</v>
      </c>
      <c r="B24" s="4">
        <v>79</v>
      </c>
      <c r="C24" s="12">
        <f t="shared" si="0"/>
        <v>9.529553679131483</v>
      </c>
      <c r="D24" s="6"/>
    </row>
    <row r="25" spans="1:3" ht="12.75">
      <c r="A25" s="24" t="s">
        <v>35</v>
      </c>
      <c r="B25" s="4">
        <v>36</v>
      </c>
      <c r="C25" s="12">
        <f t="shared" si="0"/>
        <v>4.342581423401689</v>
      </c>
    </row>
    <row r="26" spans="1:3" ht="12.75">
      <c r="A26" s="24" t="s">
        <v>36</v>
      </c>
      <c r="B26" s="4">
        <v>16</v>
      </c>
      <c r="C26" s="12">
        <f t="shared" si="0"/>
        <v>1.9300361881785282</v>
      </c>
    </row>
    <row r="27" spans="1:3" ht="12.75">
      <c r="A27" s="24" t="s">
        <v>37</v>
      </c>
      <c r="B27" s="4">
        <v>5</v>
      </c>
      <c r="C27" s="12">
        <f t="shared" si="0"/>
        <v>0.6031363088057901</v>
      </c>
    </row>
    <row r="28" spans="1:3" ht="12.75">
      <c r="A28" s="30" t="s">
        <v>38</v>
      </c>
      <c r="B28" s="5">
        <v>1</v>
      </c>
      <c r="C28" s="29">
        <f t="shared" si="0"/>
        <v>0.12062726176115801</v>
      </c>
    </row>
    <row r="29" spans="1:2" ht="12.75">
      <c r="A29" s="8"/>
      <c r="B29" s="1"/>
    </row>
    <row r="30" spans="1:2" ht="12.75">
      <c r="A30" s="23" t="s">
        <v>21</v>
      </c>
      <c r="B30" s="1"/>
    </row>
    <row r="31" spans="1:2" ht="12.75">
      <c r="A31" s="8"/>
      <c r="B31" s="1"/>
    </row>
    <row r="32" spans="1:2" ht="12.75">
      <c r="A32" s="8"/>
      <c r="B32" s="1"/>
    </row>
    <row r="33" spans="1:2" ht="12.75">
      <c r="A33" s="8"/>
      <c r="B33" s="1"/>
    </row>
    <row r="34" spans="1:2" ht="12.75">
      <c r="A34" s="8"/>
      <c r="B34" s="1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2010-06-01T07:41:37Z</dcterms:created>
  <dcterms:modified xsi:type="dcterms:W3CDTF">2012-05-08T11:27:55Z</dcterms:modified>
  <cp:category/>
  <cp:version/>
  <cp:contentType/>
  <cp:contentStatus/>
</cp:coreProperties>
</file>