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850" sheetId="1" r:id="rId1"/>
    <sheet name="1851" sheetId="2" r:id="rId2"/>
    <sheet name="1852" sheetId="3" r:id="rId3"/>
    <sheet name="1853" sheetId="4" r:id="rId4"/>
    <sheet name="1854" sheetId="5" r:id="rId5"/>
    <sheet name="1855" sheetId="6" r:id="rId6"/>
    <sheet name="1856" sheetId="7" r:id="rId7"/>
    <sheet name="1857" sheetId="8" r:id="rId8"/>
    <sheet name="1858" sheetId="9" r:id="rId9"/>
    <sheet name="1859" sheetId="10" r:id="rId10"/>
    <sheet name="1860" sheetId="11" r:id="rId11"/>
    <sheet name="1861" sheetId="12" r:id="rId12"/>
    <sheet name="1865" sheetId="13" r:id="rId13"/>
    <sheet name="1870" sheetId="14" r:id="rId14"/>
    <sheet name="1875" sheetId="15" r:id="rId15"/>
    <sheet name="1880" sheetId="16" r:id="rId16"/>
    <sheet name="1885" sheetId="17" r:id="rId17"/>
    <sheet name="1890" sheetId="18" r:id="rId18"/>
    <sheet name="1895" sheetId="19" r:id="rId19"/>
    <sheet name="1900" sheetId="20" r:id="rId20"/>
  </sheets>
  <definedNames/>
  <calcPr fullCalcOnLoad="1"/>
</workbook>
</file>

<file path=xl/sharedStrings.xml><?xml version="1.0" encoding="utf-8"?>
<sst xmlns="http://schemas.openxmlformats.org/spreadsheetml/2006/main" count="624" uniqueCount="50">
  <si>
    <t>Fuente: Anuario estadístico de España. 1859-1860. Instituto Nacional de Estadística.</t>
  </si>
  <si>
    <t>Fuente: Anuario estadístico de España. 1860-1861. Instituto Nacional de Estadística.</t>
  </si>
  <si>
    <t>Vinos</t>
  </si>
  <si>
    <t>Vinagre</t>
  </si>
  <si>
    <t>Sidra, chacolí y cerveza</t>
  </si>
  <si>
    <t>Aguardiente y licores</t>
  </si>
  <si>
    <t>Nieve</t>
  </si>
  <si>
    <t>Consumo anual (arrobas)</t>
  </si>
  <si>
    <t>Derechos para el tesoro (reales de vellón)</t>
  </si>
  <si>
    <t>Aceite</t>
  </si>
  <si>
    <t>Jabón duro y blando</t>
  </si>
  <si>
    <t>Carnes frescas y saladas</t>
  </si>
  <si>
    <t>Carnes en vivo</t>
  </si>
  <si>
    <t>Principales especies de consumo que han adeudado derechos para el Tesoro. Total</t>
  </si>
  <si>
    <t>Arrobas</t>
  </si>
  <si>
    <t>Vino</t>
  </si>
  <si>
    <t>Carnes (libras)</t>
  </si>
  <si>
    <t>Alimentación</t>
  </si>
  <si>
    <t>Principales especies de consumo que han adeudado derechos para el Tesoro. Madrid capital</t>
  </si>
  <si>
    <t>Principales especies de consumo que han adeudado derechos para el Tesoro. Provincia de Madrid excepto capital</t>
  </si>
  <si>
    <t>Jabón</t>
  </si>
  <si>
    <t>Carnes muertas</t>
  </si>
  <si>
    <t>Cervezas</t>
  </si>
  <si>
    <t>Sidra y chacolí</t>
  </si>
  <si>
    <t>-</t>
  </si>
  <si>
    <t>Fuente: Anuario estadístico de España. 1858. Instituto Nacional de Estadística.</t>
  </si>
  <si>
    <t>Población (personas)</t>
  </si>
  <si>
    <t>Carnes frescas y saladas (libras)</t>
  </si>
  <si>
    <t>Por habitante</t>
  </si>
  <si>
    <t>Total</t>
  </si>
  <si>
    <t>Kilogramos</t>
  </si>
  <si>
    <t>Carnes en vivo introducidas para el consumo (cabezas)</t>
  </si>
  <si>
    <t>Tabaco picado</t>
  </si>
  <si>
    <t>Sal común</t>
  </si>
  <si>
    <t>Tabaco. Cigarros (número)</t>
  </si>
  <si>
    <t>Artículos consumidos por la población. Total</t>
  </si>
  <si>
    <t>Artículos consumidos por la población. Madrid capital</t>
  </si>
  <si>
    <t>Artículos consumidos por la población. Provincia de Madrid excepto capital</t>
  </si>
  <si>
    <t>Consumo de vino, aceite, jabón y carne por habitante. Total</t>
  </si>
  <si>
    <t>Consumo de vino, aceite, jabón y carne por habitante. Madrid capital</t>
  </si>
  <si>
    <t>Consumo de vino, aceite, jabón y carne por habitante. Provincia de Madrid excepto capital</t>
  </si>
  <si>
    <t xml:space="preserve"> </t>
  </si>
  <si>
    <t>Consumo de vino, aceite y carne por habitante. Total</t>
  </si>
  <si>
    <t>Consumo de vino, aceite y carne por habitante. Madrid capital</t>
  </si>
  <si>
    <t>Consumo de vino, aceite y carne por habitante. Provincia de Madrid excepto capital</t>
  </si>
  <si>
    <t>Estadística histórica madrileña en el siglo XIX a través de los Anuarios del INE</t>
  </si>
  <si>
    <t>Consumo diario de aguas de Madrid</t>
  </si>
  <si>
    <t>Metros cúbicos</t>
  </si>
  <si>
    <t>Agua consumida</t>
  </si>
  <si>
    <t>Fuente: Anuario estadístico de España. 1916. Instituto Nacional de Estadística.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</si>
</sst>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left" vertical="top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 inden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3" fontId="0" fillId="0" borderId="12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Alignment="1" quotePrefix="1">
      <alignment horizontal="right"/>
    </xf>
    <xf numFmtId="3" fontId="0" fillId="0" borderId="12" xfId="0" applyNumberFormat="1" applyFill="1" applyBorder="1" applyAlignment="1" quotePrefix="1">
      <alignment horizontal="right"/>
    </xf>
    <xf numFmtId="4" fontId="0" fillId="0" borderId="12" xfId="0" applyNumberFormat="1" applyFill="1" applyBorder="1" applyAlignment="1" quotePrefix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left" indent="1"/>
    </xf>
    <xf numFmtId="1" fontId="4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1850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3639311</v>
      </c>
      <c r="D20" s="4"/>
    </row>
    <row r="21" spans="1:4" ht="12.75">
      <c r="A21" s="19" t="s">
        <v>28</v>
      </c>
      <c r="B21" s="24">
        <f>+B20/B17</f>
        <v>7.649066279937367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18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4" ht="30.75" customHeight="1">
      <c r="A12" s="8" t="s">
        <v>13</v>
      </c>
      <c r="B12" s="9"/>
      <c r="D12" s="4"/>
    </row>
    <row r="13" spans="1:2" s="12" customFormat="1" ht="12.75" customHeight="1">
      <c r="A13" s="10"/>
      <c r="B13" s="11">
        <v>1859</v>
      </c>
    </row>
    <row r="14" spans="1:2" s="12" customFormat="1" ht="12.75" customHeight="1">
      <c r="A14" s="13"/>
      <c r="B14" s="14"/>
    </row>
    <row r="15" spans="1:2" s="12" customFormat="1" ht="12.75" customHeight="1">
      <c r="A15" s="4" t="s">
        <v>2</v>
      </c>
      <c r="B15" s="14"/>
    </row>
    <row r="16" spans="1:5" ht="12.75">
      <c r="A16" s="16" t="s">
        <v>7</v>
      </c>
      <c r="B16" s="5">
        <v>1525231</v>
      </c>
      <c r="C16" s="5"/>
      <c r="E16" s="5"/>
    </row>
    <row r="17" spans="1:4" ht="12.75">
      <c r="A17" s="16" t="s">
        <v>8</v>
      </c>
      <c r="B17" s="5">
        <v>5407833</v>
      </c>
      <c r="D17" s="4"/>
    </row>
    <row r="18" spans="1:4" ht="12.75">
      <c r="A18" s="4" t="s">
        <v>3</v>
      </c>
      <c r="B18" s="5"/>
      <c r="D18" s="4"/>
    </row>
    <row r="19" spans="1:4" ht="12.75">
      <c r="A19" s="16" t="s">
        <v>7</v>
      </c>
      <c r="B19" s="5">
        <v>82955</v>
      </c>
      <c r="D19" s="4"/>
    </row>
    <row r="20" spans="1:4" ht="12.75">
      <c r="A20" s="16" t="s">
        <v>8</v>
      </c>
      <c r="B20" s="5">
        <v>108463</v>
      </c>
      <c r="D20" s="4"/>
    </row>
    <row r="21" spans="1:4" ht="12.75">
      <c r="A21" s="4" t="s">
        <v>4</v>
      </c>
      <c r="B21" s="5"/>
      <c r="D21" s="4"/>
    </row>
    <row r="22" spans="1:4" ht="12.75">
      <c r="A22" s="16" t="s">
        <v>7</v>
      </c>
      <c r="B22" s="5">
        <v>21511</v>
      </c>
      <c r="D22" s="4"/>
    </row>
    <row r="23" spans="1:4" ht="12.75">
      <c r="A23" s="16" t="s">
        <v>8</v>
      </c>
      <c r="B23" s="17">
        <v>73533</v>
      </c>
      <c r="D23" s="4"/>
    </row>
    <row r="24" spans="1:4" ht="12.75">
      <c r="A24" s="4" t="s">
        <v>5</v>
      </c>
      <c r="B24" s="17"/>
      <c r="D24" s="4"/>
    </row>
    <row r="25" spans="1:4" ht="12.75">
      <c r="A25" s="16" t="s">
        <v>7</v>
      </c>
      <c r="B25" s="5">
        <v>156545</v>
      </c>
      <c r="D25" s="4"/>
    </row>
    <row r="26" spans="1:4" ht="12.75">
      <c r="A26" s="16" t="s">
        <v>8</v>
      </c>
      <c r="B26" s="17">
        <v>1384269</v>
      </c>
      <c r="D26" s="4"/>
    </row>
    <row r="27" spans="1:4" ht="12.75">
      <c r="A27" s="4" t="s">
        <v>6</v>
      </c>
      <c r="B27" s="17"/>
      <c r="D27" s="4"/>
    </row>
    <row r="28" spans="1:4" ht="12.75">
      <c r="A28" s="16" t="s">
        <v>7</v>
      </c>
      <c r="B28" s="17">
        <v>118703</v>
      </c>
      <c r="D28" s="4"/>
    </row>
    <row r="29" spans="1:2" ht="12.75">
      <c r="A29" s="16" t="s">
        <v>8</v>
      </c>
      <c r="B29" s="17">
        <v>356178</v>
      </c>
    </row>
    <row r="30" spans="1:2" ht="12.75">
      <c r="A30" s="4" t="s">
        <v>9</v>
      </c>
      <c r="B30" s="5"/>
    </row>
    <row r="31" spans="1:2" ht="12.75">
      <c r="A31" s="16" t="s">
        <v>7</v>
      </c>
      <c r="B31" s="5">
        <v>502927</v>
      </c>
    </row>
    <row r="32" spans="1:2" ht="12.75">
      <c r="A32" s="16" t="s">
        <v>8</v>
      </c>
      <c r="B32" s="5">
        <v>2510937</v>
      </c>
    </row>
    <row r="33" spans="1:2" ht="12.75">
      <c r="A33" s="4" t="s">
        <v>10</v>
      </c>
      <c r="B33" s="5"/>
    </row>
    <row r="34" spans="1:2" ht="12.75">
      <c r="A34" s="16" t="s">
        <v>7</v>
      </c>
      <c r="B34" s="5">
        <v>124899</v>
      </c>
    </row>
    <row r="35" spans="1:2" ht="12.75">
      <c r="A35" s="16" t="s">
        <v>8</v>
      </c>
      <c r="B35" s="5">
        <v>543347</v>
      </c>
    </row>
    <row r="36" ht="12.75">
      <c r="A36" s="4" t="s">
        <v>11</v>
      </c>
    </row>
    <row r="37" spans="1:2" ht="12.75">
      <c r="A37" s="16" t="s">
        <v>7</v>
      </c>
      <c r="B37" s="5">
        <v>36220777</v>
      </c>
    </row>
    <row r="38" spans="1:2" ht="12.75">
      <c r="A38" s="16" t="s">
        <v>8</v>
      </c>
      <c r="B38" s="5">
        <v>8353385</v>
      </c>
    </row>
    <row r="39" spans="1:2" ht="12.75">
      <c r="A39" s="7" t="s">
        <v>12</v>
      </c>
      <c r="B39" s="7"/>
    </row>
    <row r="40" spans="1:2" ht="12.75">
      <c r="A40" s="18" t="s">
        <v>7</v>
      </c>
      <c r="B40" s="17">
        <v>931</v>
      </c>
    </row>
    <row r="41" spans="1:2" ht="12.75">
      <c r="A41" s="19" t="s">
        <v>8</v>
      </c>
      <c r="B41" s="20">
        <v>3344</v>
      </c>
    </row>
    <row r="43" ht="12.75">
      <c r="A43" s="1" t="s">
        <v>0</v>
      </c>
    </row>
    <row r="47" spans="1:2" ht="31.5">
      <c r="A47" s="8" t="s">
        <v>18</v>
      </c>
      <c r="B47" s="9"/>
    </row>
    <row r="48" spans="1:2" ht="12.75" customHeight="1">
      <c r="A48" s="10"/>
      <c r="B48" s="11">
        <v>1859</v>
      </c>
    </row>
    <row r="49" spans="1:2" ht="12.75" customHeight="1">
      <c r="A49" s="13"/>
      <c r="B49" s="14"/>
    </row>
    <row r="50" spans="1:2" ht="12.75" customHeight="1">
      <c r="A50" s="4" t="s">
        <v>2</v>
      </c>
      <c r="B50" s="14"/>
    </row>
    <row r="51" spans="1:2" ht="12.75">
      <c r="A51" s="16" t="s">
        <v>7</v>
      </c>
      <c r="B51" s="5">
        <v>685521</v>
      </c>
    </row>
    <row r="52" spans="1:2" ht="12.75">
      <c r="A52" s="16" t="s">
        <v>8</v>
      </c>
      <c r="B52" s="5">
        <v>4489383</v>
      </c>
    </row>
    <row r="53" spans="1:2" ht="12.75">
      <c r="A53" s="4" t="s">
        <v>3</v>
      </c>
      <c r="B53" s="5"/>
    </row>
    <row r="54" spans="1:2" ht="12.75">
      <c r="A54" s="16" t="s">
        <v>7</v>
      </c>
      <c r="B54" s="5">
        <v>40673</v>
      </c>
    </row>
    <row r="55" spans="1:2" ht="12.75">
      <c r="A55" s="16" t="s">
        <v>8</v>
      </c>
      <c r="B55" s="5">
        <v>91682</v>
      </c>
    </row>
    <row r="56" spans="1:2" ht="12.75">
      <c r="A56" s="4" t="s">
        <v>4</v>
      </c>
      <c r="B56" s="5"/>
    </row>
    <row r="57" spans="1:2" ht="12.75">
      <c r="A57" s="16" t="s">
        <v>7</v>
      </c>
      <c r="B57" s="5">
        <v>21511</v>
      </c>
    </row>
    <row r="58" spans="1:2" ht="12.75">
      <c r="A58" s="16" t="s">
        <v>8</v>
      </c>
      <c r="B58" s="17">
        <v>73533</v>
      </c>
    </row>
    <row r="59" spans="1:2" ht="12.75">
      <c r="A59" s="4" t="s">
        <v>5</v>
      </c>
      <c r="B59" s="17"/>
    </row>
    <row r="60" spans="1:2" ht="12.75">
      <c r="A60" s="16" t="s">
        <v>7</v>
      </c>
      <c r="B60" s="5">
        <v>81319</v>
      </c>
    </row>
    <row r="61" spans="1:2" ht="12.75">
      <c r="A61" s="16" t="s">
        <v>8</v>
      </c>
      <c r="B61" s="17">
        <v>991763</v>
      </c>
    </row>
    <row r="62" spans="1:2" ht="12.75">
      <c r="A62" s="4" t="s">
        <v>6</v>
      </c>
      <c r="B62" s="17"/>
    </row>
    <row r="63" spans="1:2" ht="12.75">
      <c r="A63" s="16" t="s">
        <v>7</v>
      </c>
      <c r="B63" s="17">
        <v>118703</v>
      </c>
    </row>
    <row r="64" spans="1:2" ht="12.75">
      <c r="A64" s="16" t="s">
        <v>8</v>
      </c>
      <c r="B64" s="17">
        <v>356178</v>
      </c>
    </row>
    <row r="65" spans="1:2" ht="12.75">
      <c r="A65" s="4" t="s">
        <v>9</v>
      </c>
      <c r="B65" s="5"/>
    </row>
    <row r="66" spans="1:2" ht="12.75">
      <c r="A66" s="16" t="s">
        <v>7</v>
      </c>
      <c r="B66" s="5">
        <v>354943</v>
      </c>
    </row>
    <row r="67" spans="1:2" ht="12.75">
      <c r="A67" s="16" t="s">
        <v>8</v>
      </c>
      <c r="B67" s="5">
        <v>2129658</v>
      </c>
    </row>
    <row r="68" spans="1:2" ht="12.75">
      <c r="A68" s="4" t="s">
        <v>10</v>
      </c>
      <c r="B68" s="5"/>
    </row>
    <row r="69" spans="1:2" ht="12.75">
      <c r="A69" s="16" t="s">
        <v>7</v>
      </c>
      <c r="B69" s="5">
        <v>89211</v>
      </c>
    </row>
    <row r="70" spans="1:2" ht="12.75">
      <c r="A70" s="16" t="s">
        <v>8</v>
      </c>
      <c r="B70" s="5">
        <v>436059</v>
      </c>
    </row>
    <row r="71" ht="12.75">
      <c r="A71" s="4" t="s">
        <v>11</v>
      </c>
    </row>
    <row r="72" spans="1:2" ht="12.75">
      <c r="A72" s="16" t="s">
        <v>7</v>
      </c>
      <c r="B72" s="5">
        <v>28872931</v>
      </c>
    </row>
    <row r="73" spans="1:2" ht="12.75">
      <c r="A73" s="16" t="s">
        <v>8</v>
      </c>
      <c r="B73" s="5">
        <v>7643536</v>
      </c>
    </row>
    <row r="74" spans="1:2" ht="12.75">
      <c r="A74" s="7" t="s">
        <v>12</v>
      </c>
      <c r="B74" s="7"/>
    </row>
    <row r="75" spans="1:2" ht="12.75">
      <c r="A75" s="18" t="s">
        <v>7</v>
      </c>
      <c r="B75" s="17">
        <v>931</v>
      </c>
    </row>
    <row r="76" spans="1:2" ht="12.75">
      <c r="A76" s="19" t="s">
        <v>8</v>
      </c>
      <c r="B76" s="20">
        <v>3344</v>
      </c>
    </row>
    <row r="78" ht="12.75">
      <c r="A78" s="1" t="s">
        <v>0</v>
      </c>
    </row>
    <row r="82" spans="1:2" ht="31.5">
      <c r="A82" s="8" t="s">
        <v>19</v>
      </c>
      <c r="B82" s="9"/>
    </row>
    <row r="83" spans="1:2" ht="12.75" customHeight="1">
      <c r="A83" s="10"/>
      <c r="B83" s="11">
        <v>1859</v>
      </c>
    </row>
    <row r="84" spans="1:2" ht="12.75" customHeight="1">
      <c r="A84" s="13"/>
      <c r="B84" s="14"/>
    </row>
    <row r="85" spans="1:2" ht="12.75">
      <c r="A85" s="4" t="s">
        <v>2</v>
      </c>
      <c r="B85" s="14"/>
    </row>
    <row r="86" spans="1:2" ht="12.75">
      <c r="A86" s="16" t="s">
        <v>7</v>
      </c>
      <c r="B86" s="5">
        <f>+B16-B51</f>
        <v>839710</v>
      </c>
    </row>
    <row r="87" spans="1:2" ht="12.75">
      <c r="A87" s="16" t="s">
        <v>8</v>
      </c>
      <c r="B87" s="5">
        <f>+B17-B52</f>
        <v>918450</v>
      </c>
    </row>
    <row r="88" spans="1:2" ht="12.75">
      <c r="A88" s="4" t="s">
        <v>3</v>
      </c>
      <c r="B88" s="5"/>
    </row>
    <row r="89" spans="1:2" ht="12.75">
      <c r="A89" s="16" t="s">
        <v>7</v>
      </c>
      <c r="B89" s="5">
        <f>+B19-B54</f>
        <v>42282</v>
      </c>
    </row>
    <row r="90" spans="1:2" ht="12.75">
      <c r="A90" s="16" t="s">
        <v>8</v>
      </c>
      <c r="B90" s="5">
        <f>+B20-B55</f>
        <v>16781</v>
      </c>
    </row>
    <row r="91" spans="1:2" ht="12.75">
      <c r="A91" s="4" t="s">
        <v>4</v>
      </c>
      <c r="B91" s="5"/>
    </row>
    <row r="92" spans="1:2" ht="12.75">
      <c r="A92" s="16" t="s">
        <v>7</v>
      </c>
      <c r="B92" s="5">
        <f>+B22-B57</f>
        <v>0</v>
      </c>
    </row>
    <row r="93" spans="1:2" ht="12.75">
      <c r="A93" s="16" t="s">
        <v>8</v>
      </c>
      <c r="B93" s="5">
        <f>+B23-B58</f>
        <v>0</v>
      </c>
    </row>
    <row r="94" spans="1:2" ht="12.75">
      <c r="A94" s="4" t="s">
        <v>5</v>
      </c>
      <c r="B94" s="17"/>
    </row>
    <row r="95" spans="1:2" ht="12.75">
      <c r="A95" s="16" t="s">
        <v>7</v>
      </c>
      <c r="B95" s="5">
        <f>+B25-B60</f>
        <v>75226</v>
      </c>
    </row>
    <row r="96" spans="1:2" ht="12.75">
      <c r="A96" s="16" t="s">
        <v>8</v>
      </c>
      <c r="B96" s="5">
        <f>+B26-B61</f>
        <v>392506</v>
      </c>
    </row>
    <row r="97" spans="1:2" ht="12.75">
      <c r="A97" s="4" t="s">
        <v>6</v>
      </c>
      <c r="B97" s="17"/>
    </row>
    <row r="98" spans="1:2" ht="12.75">
      <c r="A98" s="16" t="s">
        <v>7</v>
      </c>
      <c r="B98" s="5">
        <f>+B28-B63</f>
        <v>0</v>
      </c>
    </row>
    <row r="99" spans="1:2" ht="12.75">
      <c r="A99" s="16" t="s">
        <v>8</v>
      </c>
      <c r="B99" s="5">
        <f>+B29-B64</f>
        <v>0</v>
      </c>
    </row>
    <row r="100" spans="1:2" ht="12.75">
      <c r="A100" s="4" t="s">
        <v>9</v>
      </c>
      <c r="B100" s="5"/>
    </row>
    <row r="101" spans="1:2" ht="12.75">
      <c r="A101" s="16" t="s">
        <v>7</v>
      </c>
      <c r="B101" s="5">
        <f>+B31-B66</f>
        <v>147984</v>
      </c>
    </row>
    <row r="102" spans="1:2" ht="12.75">
      <c r="A102" s="16" t="s">
        <v>8</v>
      </c>
      <c r="B102" s="5">
        <f>+B32-B67</f>
        <v>381279</v>
      </c>
    </row>
    <row r="103" spans="1:2" ht="12.75">
      <c r="A103" s="4" t="s">
        <v>10</v>
      </c>
      <c r="B103" s="5"/>
    </row>
    <row r="104" spans="1:2" ht="12.75">
      <c r="A104" s="16" t="s">
        <v>7</v>
      </c>
      <c r="B104" s="5">
        <f>+B34-B69</f>
        <v>35688</v>
      </c>
    </row>
    <row r="105" spans="1:2" ht="12.75">
      <c r="A105" s="16" t="s">
        <v>8</v>
      </c>
      <c r="B105" s="5">
        <f>+B35-B70</f>
        <v>107288</v>
      </c>
    </row>
    <row r="106" ht="12.75">
      <c r="A106" s="4" t="s">
        <v>11</v>
      </c>
    </row>
    <row r="107" spans="1:2" ht="12.75">
      <c r="A107" s="16" t="s">
        <v>7</v>
      </c>
      <c r="B107" s="5">
        <f>+B37-B72</f>
        <v>7347846</v>
      </c>
    </row>
    <row r="108" spans="1:2" ht="12.75">
      <c r="A108" s="16" t="s">
        <v>8</v>
      </c>
      <c r="B108" s="5">
        <f>+B38-B73</f>
        <v>709849</v>
      </c>
    </row>
    <row r="109" spans="1:2" ht="12.75">
      <c r="A109" s="7" t="s">
        <v>12</v>
      </c>
      <c r="B109" s="7"/>
    </row>
    <row r="110" spans="1:2" ht="12.75">
      <c r="A110" s="18" t="s">
        <v>7</v>
      </c>
      <c r="B110" s="5">
        <f>+B40-B75</f>
        <v>0</v>
      </c>
    </row>
    <row r="111" spans="1:2" ht="12.75">
      <c r="A111" s="19" t="s">
        <v>8</v>
      </c>
      <c r="B111" s="20">
        <f>+B41-B76</f>
        <v>0</v>
      </c>
    </row>
    <row r="113" ht="12.75">
      <c r="A113" s="1" t="s">
        <v>0</v>
      </c>
    </row>
    <row r="117" spans="1:2" ht="15.75">
      <c r="A117" s="8" t="s">
        <v>42</v>
      </c>
      <c r="B117" s="9"/>
    </row>
    <row r="118" ht="12.75">
      <c r="A118" s="4" t="s">
        <v>41</v>
      </c>
    </row>
    <row r="119" ht="12.75">
      <c r="A119" s="4" t="s">
        <v>14</v>
      </c>
    </row>
    <row r="120" spans="1:2" ht="12.75" customHeight="1">
      <c r="A120" s="10"/>
      <c r="B120" s="11">
        <v>1859</v>
      </c>
    </row>
    <row r="121" spans="1:2" ht="12.75" customHeight="1">
      <c r="A121" s="13"/>
      <c r="B121" s="14"/>
    </row>
    <row r="122" spans="1:2" ht="12.75" customHeight="1">
      <c r="A122" s="4" t="s">
        <v>26</v>
      </c>
      <c r="B122" s="15">
        <v>475785</v>
      </c>
    </row>
    <row r="123" spans="1:2" ht="12.75">
      <c r="A123" s="4" t="s">
        <v>15</v>
      </c>
      <c r="B123" s="21">
        <v>3.2</v>
      </c>
    </row>
    <row r="124" spans="1:2" ht="12.75">
      <c r="A124" s="4" t="s">
        <v>9</v>
      </c>
      <c r="B124" s="22">
        <v>1.05</v>
      </c>
    </row>
    <row r="125" spans="1:2" ht="12.75">
      <c r="A125" s="23" t="s">
        <v>16</v>
      </c>
      <c r="B125" s="24">
        <v>76.12</v>
      </c>
    </row>
    <row r="127" ht="12.75">
      <c r="A127" s="1" t="s">
        <v>0</v>
      </c>
    </row>
    <row r="131" spans="1:2" ht="17.25" customHeight="1">
      <c r="A131" s="8" t="s">
        <v>43</v>
      </c>
      <c r="B131" s="9"/>
    </row>
    <row r="133" ht="12.75">
      <c r="A133" s="4" t="s">
        <v>14</v>
      </c>
    </row>
    <row r="134" spans="1:2" ht="12.75" customHeight="1">
      <c r="A134" s="10"/>
      <c r="B134" s="11">
        <v>1859</v>
      </c>
    </row>
    <row r="135" spans="1:2" ht="12.75" customHeight="1">
      <c r="A135" s="13"/>
      <c r="B135" s="14"/>
    </row>
    <row r="136" spans="1:2" ht="12.75" customHeight="1">
      <c r="A136" s="4" t="s">
        <v>26</v>
      </c>
      <c r="B136" s="15">
        <v>281170</v>
      </c>
    </row>
    <row r="137" spans="1:2" ht="12.75">
      <c r="A137" s="4" t="s">
        <v>15</v>
      </c>
      <c r="B137" s="21">
        <v>2.43</v>
      </c>
    </row>
    <row r="138" spans="1:2" ht="12.75">
      <c r="A138" s="4" t="s">
        <v>9</v>
      </c>
      <c r="B138" s="22">
        <v>1.26</v>
      </c>
    </row>
    <row r="139" spans="1:2" ht="12.75">
      <c r="A139" s="23" t="s">
        <v>16</v>
      </c>
      <c r="B139" s="24">
        <v>102.68</v>
      </c>
    </row>
    <row r="141" ht="12.75">
      <c r="A141" s="1" t="s">
        <v>0</v>
      </c>
    </row>
    <row r="145" spans="1:2" ht="31.5">
      <c r="A145" s="8" t="s">
        <v>44</v>
      </c>
      <c r="B145" s="9"/>
    </row>
    <row r="147" ht="12.75">
      <c r="A147" s="4" t="s">
        <v>14</v>
      </c>
    </row>
    <row r="148" spans="1:2" ht="12.75" customHeight="1">
      <c r="A148" s="10"/>
      <c r="B148" s="11">
        <v>1859</v>
      </c>
    </row>
    <row r="149" spans="1:2" ht="12.75" customHeight="1">
      <c r="A149" s="13"/>
      <c r="B149" s="14"/>
    </row>
    <row r="150" spans="1:2" ht="12.75" customHeight="1">
      <c r="A150" s="4" t="s">
        <v>26</v>
      </c>
      <c r="B150" s="15">
        <f>+B122-B136</f>
        <v>194615</v>
      </c>
    </row>
    <row r="151" spans="1:2" ht="12.75">
      <c r="A151" s="4" t="s">
        <v>15</v>
      </c>
      <c r="B151" s="21">
        <v>4.31</v>
      </c>
    </row>
    <row r="152" spans="1:2" ht="12.75">
      <c r="A152" s="4" t="s">
        <v>9</v>
      </c>
      <c r="B152" s="22">
        <v>0.76</v>
      </c>
    </row>
    <row r="153" spans="1:2" ht="12.75">
      <c r="A153" s="23" t="s">
        <v>16</v>
      </c>
      <c r="B153" s="24">
        <v>37.76</v>
      </c>
    </row>
    <row r="155" ht="12.75">
      <c r="A155" s="1" t="s">
        <v>0</v>
      </c>
    </row>
    <row r="159" spans="1:2" ht="15.75">
      <c r="A159" s="8" t="s">
        <v>35</v>
      </c>
      <c r="B159" s="9"/>
    </row>
    <row r="161" ht="12.75">
      <c r="A161" s="4" t="s">
        <v>30</v>
      </c>
    </row>
    <row r="162" spans="1:2" ht="12.75" customHeight="1">
      <c r="A162" s="10"/>
      <c r="B162" s="11">
        <v>1859</v>
      </c>
    </row>
    <row r="163" spans="1:2" ht="12.75" customHeight="1">
      <c r="A163" s="13"/>
      <c r="B163" s="14"/>
    </row>
    <row r="164" spans="1:2" ht="12.75" customHeight="1">
      <c r="A164" s="4" t="s">
        <v>26</v>
      </c>
      <c r="B164" s="15">
        <v>475785</v>
      </c>
    </row>
    <row r="165" ht="12.75" customHeight="1">
      <c r="B165" s="15"/>
    </row>
    <row r="166" spans="1:2" ht="12.75" customHeight="1">
      <c r="A166" s="4" t="s">
        <v>2</v>
      </c>
      <c r="B166" s="14"/>
    </row>
    <row r="167" spans="1:2" ht="12.75">
      <c r="A167" s="18" t="s">
        <v>29</v>
      </c>
      <c r="B167" s="5">
        <f>+B203+B231</f>
        <v>24601991</v>
      </c>
    </row>
    <row r="168" spans="1:2" ht="12.75">
      <c r="A168" s="18" t="s">
        <v>28</v>
      </c>
      <c r="B168" s="22">
        <f>+B167/$B$164</f>
        <v>51.70821064136112</v>
      </c>
    </row>
    <row r="169" spans="1:2" ht="12.75">
      <c r="A169" s="4" t="s">
        <v>3</v>
      </c>
      <c r="B169" s="17"/>
    </row>
    <row r="170" spans="1:2" ht="12.75">
      <c r="A170" s="18" t="s">
        <v>29</v>
      </c>
      <c r="B170" s="5">
        <f>+B206+B234</f>
        <v>1338063</v>
      </c>
    </row>
    <row r="171" spans="1:2" ht="12.75">
      <c r="A171" s="18" t="s">
        <v>28</v>
      </c>
      <c r="B171" s="22">
        <f>+B170/$B$164</f>
        <v>2.8123269964374664</v>
      </c>
    </row>
    <row r="172" spans="1:2" ht="12.75">
      <c r="A172" s="4" t="s">
        <v>5</v>
      </c>
      <c r="B172" s="17"/>
    </row>
    <row r="173" spans="1:2" ht="12.75">
      <c r="A173" s="18" t="s">
        <v>29</v>
      </c>
      <c r="B173" s="5">
        <f>+B209+B237</f>
        <v>2525086</v>
      </c>
    </row>
    <row r="174" spans="1:2" ht="12.75">
      <c r="A174" s="18" t="s">
        <v>28</v>
      </c>
      <c r="B174" s="29">
        <f>+B173/$B$164</f>
        <v>5.30719968052797</v>
      </c>
    </row>
    <row r="175" spans="1:2" ht="12.75">
      <c r="A175" s="7" t="s">
        <v>9</v>
      </c>
      <c r="B175" s="17"/>
    </row>
    <row r="176" spans="1:2" ht="12.75">
      <c r="A176" s="18" t="s">
        <v>29</v>
      </c>
      <c r="B176" s="17">
        <f>+B212+B240</f>
        <v>6316775</v>
      </c>
    </row>
    <row r="177" spans="1:2" ht="12.75">
      <c r="A177" s="18" t="s">
        <v>28</v>
      </c>
      <c r="B177" s="29">
        <f>+B176/$B$164</f>
        <v>13.276532467395988</v>
      </c>
    </row>
    <row r="178" spans="1:2" ht="12.75">
      <c r="A178" s="7" t="s">
        <v>21</v>
      </c>
      <c r="B178" s="7"/>
    </row>
    <row r="179" spans="1:2" ht="12.75">
      <c r="A179" s="18" t="s">
        <v>29</v>
      </c>
      <c r="B179" s="17">
        <f>+B215+B243</f>
        <v>16664889</v>
      </c>
    </row>
    <row r="180" spans="1:2" ht="12.75">
      <c r="A180" s="18" t="s">
        <v>28</v>
      </c>
      <c r="B180" s="29">
        <f>+B179/$B$164</f>
        <v>35.026091617011886</v>
      </c>
    </row>
    <row r="181" spans="1:2" ht="12.75">
      <c r="A181" s="7" t="s">
        <v>32</v>
      </c>
      <c r="B181" s="29"/>
    </row>
    <row r="182" spans="1:2" ht="12.75">
      <c r="A182" s="18" t="s">
        <v>29</v>
      </c>
      <c r="B182" s="17">
        <v>433335</v>
      </c>
    </row>
    <row r="183" spans="1:2" ht="12.75">
      <c r="A183" s="18" t="s">
        <v>28</v>
      </c>
      <c r="B183" s="29">
        <f>+B182/$B$164</f>
        <v>0.9107790283426338</v>
      </c>
    </row>
    <row r="184" spans="1:2" ht="12.75">
      <c r="A184" s="7" t="s">
        <v>34</v>
      </c>
      <c r="B184" s="29"/>
    </row>
    <row r="185" spans="1:2" ht="12.75">
      <c r="A185" s="18" t="s">
        <v>29</v>
      </c>
      <c r="B185" s="5">
        <v>538586</v>
      </c>
    </row>
    <row r="186" spans="1:2" ht="12.75">
      <c r="A186" s="18" t="s">
        <v>28</v>
      </c>
      <c r="B186" s="29">
        <f>+B185/$B$164</f>
        <v>1.1319944933110544</v>
      </c>
    </row>
    <row r="187" spans="1:2" ht="12.75">
      <c r="A187" s="7" t="s">
        <v>33</v>
      </c>
      <c r="B187" s="29"/>
    </row>
    <row r="188" spans="1:2" ht="12.75">
      <c r="A188" s="18" t="s">
        <v>29</v>
      </c>
      <c r="B188" s="5">
        <v>3935181</v>
      </c>
    </row>
    <row r="189" spans="1:2" ht="12.75">
      <c r="A189" s="19" t="s">
        <v>28</v>
      </c>
      <c r="B189" s="24">
        <f>+B188/$B$164</f>
        <v>8.270922790756329</v>
      </c>
    </row>
    <row r="191" ht="12.75">
      <c r="A191" s="1" t="s">
        <v>1</v>
      </c>
    </row>
    <row r="195" spans="1:2" ht="15.75">
      <c r="A195" s="8" t="s">
        <v>36</v>
      </c>
      <c r="B195" s="9"/>
    </row>
    <row r="197" ht="12.75">
      <c r="A197" s="4" t="s">
        <v>30</v>
      </c>
    </row>
    <row r="198" spans="1:2" ht="12.75" customHeight="1">
      <c r="A198" s="10"/>
      <c r="B198" s="11">
        <v>1859</v>
      </c>
    </row>
    <row r="199" spans="1:2" ht="12.75" customHeight="1">
      <c r="A199" s="13"/>
      <c r="B199" s="14"/>
    </row>
    <row r="200" spans="1:2" ht="12.75" customHeight="1">
      <c r="A200" s="4" t="s">
        <v>26</v>
      </c>
      <c r="B200" s="15">
        <v>281170</v>
      </c>
    </row>
    <row r="201" ht="12.75" customHeight="1">
      <c r="B201" s="15"/>
    </row>
    <row r="202" spans="1:2" ht="12.75">
      <c r="A202" s="4" t="s">
        <v>2</v>
      </c>
      <c r="B202" s="14"/>
    </row>
    <row r="203" spans="1:3" ht="12.75">
      <c r="A203" s="18" t="s">
        <v>29</v>
      </c>
      <c r="B203" s="5">
        <v>11057453</v>
      </c>
      <c r="C203" s="5"/>
    </row>
    <row r="204" spans="1:3" ht="12.75">
      <c r="A204" s="18" t="s">
        <v>28</v>
      </c>
      <c r="B204" s="22">
        <f>+B203/$B$200</f>
        <v>39.326574670128394</v>
      </c>
      <c r="C204" s="5"/>
    </row>
    <row r="205" spans="1:3" ht="12.75">
      <c r="A205" s="4" t="s">
        <v>3</v>
      </c>
      <c r="B205" s="17"/>
      <c r="C205" s="5"/>
    </row>
    <row r="206" spans="1:3" ht="12.75">
      <c r="A206" s="18" t="s">
        <v>29</v>
      </c>
      <c r="B206" s="5">
        <v>656055</v>
      </c>
      <c r="C206" s="5"/>
    </row>
    <row r="207" spans="1:3" ht="12.75">
      <c r="A207" s="18" t="s">
        <v>28</v>
      </c>
      <c r="B207" s="22">
        <f>+B206/$B$200</f>
        <v>2.3333036952733224</v>
      </c>
      <c r="C207" s="5"/>
    </row>
    <row r="208" spans="1:3" ht="12.75">
      <c r="A208" s="4" t="s">
        <v>5</v>
      </c>
      <c r="B208" s="17"/>
      <c r="C208" s="5"/>
    </row>
    <row r="209" spans="1:3" ht="12.75">
      <c r="A209" s="18" t="s">
        <v>29</v>
      </c>
      <c r="B209" s="5">
        <v>1311675</v>
      </c>
      <c r="C209" s="5"/>
    </row>
    <row r="210" spans="1:3" ht="12.75">
      <c r="A210" s="18" t="s">
        <v>28</v>
      </c>
      <c r="B210" s="22">
        <f>+B209/$B$200</f>
        <v>4.6650602838140625</v>
      </c>
      <c r="C210" s="5"/>
    </row>
    <row r="211" spans="1:3" ht="12.75">
      <c r="A211" s="4" t="s">
        <v>9</v>
      </c>
      <c r="B211" s="5"/>
      <c r="C211" s="5"/>
    </row>
    <row r="212" spans="1:3" ht="12.75">
      <c r="A212" s="18" t="s">
        <v>29</v>
      </c>
      <c r="B212" s="5">
        <v>4458084</v>
      </c>
      <c r="C212" s="5"/>
    </row>
    <row r="213" spans="1:3" ht="12.75">
      <c r="A213" s="18" t="s">
        <v>28</v>
      </c>
      <c r="B213" s="29">
        <v>15.87</v>
      </c>
      <c r="C213" s="5"/>
    </row>
    <row r="214" spans="1:3" ht="12.75">
      <c r="A214" s="7" t="s">
        <v>21</v>
      </c>
      <c r="B214" s="7"/>
      <c r="C214" s="5"/>
    </row>
    <row r="215" spans="1:3" ht="12.75">
      <c r="A215" s="18" t="s">
        <v>29</v>
      </c>
      <c r="B215" s="25">
        <v>13284204</v>
      </c>
      <c r="C215" s="5"/>
    </row>
    <row r="216" spans="1:3" ht="12.75">
      <c r="A216" s="18" t="s">
        <v>28</v>
      </c>
      <c r="B216" s="29">
        <f>+B215/$B$200</f>
        <v>47.24616424227336</v>
      </c>
      <c r="C216" s="5"/>
    </row>
    <row r="217" spans="1:3" ht="12.75">
      <c r="A217" s="23" t="s">
        <v>31</v>
      </c>
      <c r="B217" s="20">
        <v>931</v>
      </c>
      <c r="C217" s="5"/>
    </row>
    <row r="219" ht="12.75">
      <c r="A219" s="1" t="s">
        <v>1</v>
      </c>
    </row>
    <row r="223" spans="1:2" ht="31.5">
      <c r="A223" s="8" t="s">
        <v>37</v>
      </c>
      <c r="B223" s="9"/>
    </row>
    <row r="225" ht="12.75">
      <c r="A225" s="4" t="s">
        <v>30</v>
      </c>
    </row>
    <row r="226" spans="1:2" ht="12.75" customHeight="1">
      <c r="A226" s="10"/>
      <c r="B226" s="11">
        <v>1859</v>
      </c>
    </row>
    <row r="227" spans="1:2" ht="12.75" customHeight="1">
      <c r="A227" s="13"/>
      <c r="B227" s="14"/>
    </row>
    <row r="228" spans="1:2" ht="12.75" customHeight="1">
      <c r="A228" s="4" t="s">
        <v>26</v>
      </c>
      <c r="B228" s="15">
        <v>194615</v>
      </c>
    </row>
    <row r="229" ht="12.75" customHeight="1"/>
    <row r="230" spans="1:2" ht="12.75" customHeight="1">
      <c r="A230" s="4" t="s">
        <v>2</v>
      </c>
      <c r="B230" s="14"/>
    </row>
    <row r="231" spans="1:2" ht="12.75">
      <c r="A231" s="18" t="s">
        <v>29</v>
      </c>
      <c r="B231" s="5">
        <v>13544538</v>
      </c>
    </row>
    <row r="232" spans="1:2" ht="12.75">
      <c r="A232" s="18" t="s">
        <v>28</v>
      </c>
      <c r="B232" s="22">
        <f>+B231/$B$228</f>
        <v>69.59657785884953</v>
      </c>
    </row>
    <row r="233" spans="1:2" ht="12.75">
      <c r="A233" s="4" t="s">
        <v>3</v>
      </c>
      <c r="B233" s="17"/>
    </row>
    <row r="234" spans="1:2" ht="12.75">
      <c r="A234" s="18" t="s">
        <v>29</v>
      </c>
      <c r="B234" s="5">
        <v>682008</v>
      </c>
    </row>
    <row r="235" spans="1:2" ht="12.75">
      <c r="A235" s="18" t="s">
        <v>28</v>
      </c>
      <c r="B235" s="22">
        <f>+B234/$B$228</f>
        <v>3.504395858489839</v>
      </c>
    </row>
    <row r="236" spans="1:2" ht="12.75">
      <c r="A236" s="4" t="s">
        <v>5</v>
      </c>
      <c r="B236" s="17"/>
    </row>
    <row r="237" spans="1:2" ht="12.75">
      <c r="A237" s="18" t="s">
        <v>29</v>
      </c>
      <c r="B237" s="5">
        <v>1213411</v>
      </c>
    </row>
    <row r="238" spans="1:2" ht="12.75">
      <c r="A238" s="18" t="s">
        <v>28</v>
      </c>
      <c r="B238" s="22">
        <f>+B237/$B$228</f>
        <v>6.2349305038152245</v>
      </c>
    </row>
    <row r="239" spans="1:2" ht="12.75">
      <c r="A239" s="4" t="s">
        <v>9</v>
      </c>
      <c r="B239" s="5"/>
    </row>
    <row r="240" spans="1:2" ht="12.75">
      <c r="A240" s="18" t="s">
        <v>29</v>
      </c>
      <c r="B240" s="5">
        <v>1858691</v>
      </c>
    </row>
    <row r="241" spans="1:2" ht="12.75">
      <c r="A241" s="18" t="s">
        <v>28</v>
      </c>
      <c r="B241" s="22">
        <f>+B240/$B$228</f>
        <v>9.550605040721424</v>
      </c>
    </row>
    <row r="242" spans="1:2" ht="12.75">
      <c r="A242" s="7" t="s">
        <v>21</v>
      </c>
      <c r="B242" s="7"/>
    </row>
    <row r="243" spans="1:2" ht="12.75">
      <c r="A243" s="18" t="s">
        <v>29</v>
      </c>
      <c r="B243" s="26">
        <v>3380685</v>
      </c>
    </row>
    <row r="244" spans="1:2" ht="12.75">
      <c r="A244" s="19" t="s">
        <v>28</v>
      </c>
      <c r="B244" s="28">
        <v>17.37</v>
      </c>
    </row>
    <row r="246" ht="12.75">
      <c r="A246" s="1" t="s">
        <v>1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ht="12.75">
      <c r="A14" s="4" t="s">
        <v>30</v>
      </c>
    </row>
    <row r="15" spans="1:2" ht="12.75" customHeight="1">
      <c r="A15" s="10"/>
      <c r="B15" s="11">
        <v>1860</v>
      </c>
    </row>
    <row r="16" spans="1:2" ht="12.75" customHeight="1">
      <c r="A16" s="13"/>
      <c r="B16" s="14"/>
    </row>
    <row r="17" spans="1:2" ht="12.75" customHeight="1">
      <c r="A17" s="4" t="s">
        <v>26</v>
      </c>
      <c r="B17" s="15">
        <v>475785</v>
      </c>
    </row>
    <row r="18" ht="12.75" customHeight="1">
      <c r="B18" s="15"/>
    </row>
    <row r="19" spans="1:2" ht="12.75" customHeight="1">
      <c r="A19" s="4" t="s">
        <v>2</v>
      </c>
      <c r="B19" s="14"/>
    </row>
    <row r="20" spans="1:2" ht="12.75">
      <c r="A20" s="18" t="s">
        <v>29</v>
      </c>
      <c r="B20" s="5">
        <f>+B56+B84</f>
        <v>25107445</v>
      </c>
    </row>
    <row r="21" spans="1:2" ht="12.75">
      <c r="A21" s="18" t="s">
        <v>28</v>
      </c>
      <c r="B21" s="22">
        <f>+B20/$B$17</f>
        <v>52.77056863919628</v>
      </c>
    </row>
    <row r="22" spans="1:2" ht="12.75">
      <c r="A22" s="4" t="s">
        <v>3</v>
      </c>
      <c r="B22" s="17"/>
    </row>
    <row r="23" spans="1:2" ht="12.75">
      <c r="A23" s="18" t="s">
        <v>29</v>
      </c>
      <c r="B23" s="5">
        <f>+B59+B87</f>
        <v>1103436</v>
      </c>
    </row>
    <row r="24" spans="1:2" ht="12.75">
      <c r="A24" s="18" t="s">
        <v>28</v>
      </c>
      <c r="B24" s="22">
        <f>+B23/$B$17</f>
        <v>2.319190390617611</v>
      </c>
    </row>
    <row r="25" spans="1:2" ht="12.75">
      <c r="A25" s="4" t="s">
        <v>5</v>
      </c>
      <c r="B25" s="17"/>
    </row>
    <row r="26" spans="1:2" ht="12.75">
      <c r="A26" s="18" t="s">
        <v>29</v>
      </c>
      <c r="B26" s="5">
        <f>+B62+B90</f>
        <v>2347926</v>
      </c>
    </row>
    <row r="27" spans="1:2" ht="12.75">
      <c r="A27" s="18" t="s">
        <v>28</v>
      </c>
      <c r="B27" s="22">
        <f>+B26/$B$17</f>
        <v>4.934846621898546</v>
      </c>
    </row>
    <row r="28" spans="1:2" ht="12.75">
      <c r="A28" s="4" t="s">
        <v>9</v>
      </c>
      <c r="B28" s="5"/>
    </row>
    <row r="29" spans="1:2" ht="12.75">
      <c r="A29" s="18" t="s">
        <v>29</v>
      </c>
      <c r="B29" s="5">
        <f>+B65+B93</f>
        <v>6048669</v>
      </c>
    </row>
    <row r="30" spans="1:2" ht="12.75">
      <c r="A30" s="18" t="s">
        <v>28</v>
      </c>
      <c r="B30" s="22">
        <f>+B29/$B$17</f>
        <v>12.71303004508339</v>
      </c>
    </row>
    <row r="31" spans="1:2" ht="12.75">
      <c r="A31" s="7" t="s">
        <v>21</v>
      </c>
      <c r="B31" s="7"/>
    </row>
    <row r="32" spans="1:2" ht="12.75">
      <c r="A32" s="18" t="s">
        <v>29</v>
      </c>
      <c r="B32" s="17">
        <f>+B68+B96</f>
        <v>17632397</v>
      </c>
    </row>
    <row r="33" spans="1:2" ht="12.75">
      <c r="A33" s="18" t="s">
        <v>28</v>
      </c>
      <c r="B33" s="29">
        <f>+B32/$B$17</f>
        <v>37.05958994083462</v>
      </c>
    </row>
    <row r="34" spans="1:2" ht="12.75">
      <c r="A34" s="7" t="s">
        <v>32</v>
      </c>
      <c r="B34" s="29"/>
    </row>
    <row r="35" spans="1:2" ht="12.75">
      <c r="A35" s="18" t="s">
        <v>29</v>
      </c>
      <c r="B35" s="5">
        <v>423138</v>
      </c>
    </row>
    <row r="36" spans="1:2" ht="12.75">
      <c r="A36" s="18" t="s">
        <v>28</v>
      </c>
      <c r="B36" s="29">
        <v>0.86</v>
      </c>
    </row>
    <row r="37" spans="1:2" ht="12.75">
      <c r="A37" s="7" t="s">
        <v>34</v>
      </c>
      <c r="B37" s="29"/>
    </row>
    <row r="38" spans="1:2" ht="12.75">
      <c r="A38" s="18" t="s">
        <v>29</v>
      </c>
      <c r="B38" s="5">
        <v>2185828</v>
      </c>
    </row>
    <row r="39" spans="1:2" ht="12.75">
      <c r="A39" s="18" t="s">
        <v>28</v>
      </c>
      <c r="B39" s="29">
        <v>4.47</v>
      </c>
    </row>
    <row r="40" spans="1:2" ht="12.75">
      <c r="A40" s="7" t="s">
        <v>33</v>
      </c>
      <c r="B40" s="29"/>
    </row>
    <row r="41" spans="1:2" ht="12.75">
      <c r="A41" s="18" t="s">
        <v>29</v>
      </c>
      <c r="B41" s="17">
        <v>4051494</v>
      </c>
    </row>
    <row r="42" spans="1:2" ht="12.75">
      <c r="A42" s="19" t="s">
        <v>28</v>
      </c>
      <c r="B42" s="24">
        <v>8.28</v>
      </c>
    </row>
    <row r="44" ht="12.75">
      <c r="A44" s="1" t="s">
        <v>1</v>
      </c>
    </row>
    <row r="48" spans="1:2" ht="15.75">
      <c r="A48" s="8" t="s">
        <v>36</v>
      </c>
      <c r="B48" s="9"/>
    </row>
    <row r="50" ht="12.75">
      <c r="A50" s="4" t="s">
        <v>30</v>
      </c>
    </row>
    <row r="51" spans="1:2" ht="12.75" customHeight="1">
      <c r="A51" s="10"/>
      <c r="B51" s="11">
        <v>1860</v>
      </c>
    </row>
    <row r="52" spans="1:2" ht="12.75" customHeight="1">
      <c r="A52" s="13"/>
      <c r="B52" s="14"/>
    </row>
    <row r="53" spans="1:2" ht="12.75" customHeight="1">
      <c r="A53" s="4" t="s">
        <v>26</v>
      </c>
      <c r="B53" s="15">
        <v>281170</v>
      </c>
    </row>
    <row r="54" ht="12.75" customHeight="1">
      <c r="B54" s="15"/>
    </row>
    <row r="55" spans="1:2" ht="12.75" customHeight="1">
      <c r="A55" s="4" t="s">
        <v>2</v>
      </c>
      <c r="B55" s="14"/>
    </row>
    <row r="56" spans="1:3" ht="12.75">
      <c r="A56" s="18" t="s">
        <v>29</v>
      </c>
      <c r="B56" s="5">
        <v>11582731</v>
      </c>
      <c r="C56" s="5"/>
    </row>
    <row r="57" spans="1:3" ht="12.75">
      <c r="A57" s="18" t="s">
        <v>28</v>
      </c>
      <c r="B57" s="22">
        <v>38.81</v>
      </c>
      <c r="C57" s="5"/>
    </row>
    <row r="58" spans="1:3" ht="12.75">
      <c r="A58" s="4" t="s">
        <v>3</v>
      </c>
      <c r="B58" s="17"/>
      <c r="C58" s="5"/>
    </row>
    <row r="59" spans="1:3" ht="12.75">
      <c r="A59" s="18" t="s">
        <v>29</v>
      </c>
      <c r="B59" s="5">
        <v>538032</v>
      </c>
      <c r="C59" s="5"/>
    </row>
    <row r="60" spans="1:3" ht="12.75">
      <c r="A60" s="18" t="s">
        <v>28</v>
      </c>
      <c r="B60" s="22">
        <v>1.8</v>
      </c>
      <c r="C60" s="5"/>
    </row>
    <row r="61" spans="1:3" ht="12.75">
      <c r="A61" s="4" t="s">
        <v>5</v>
      </c>
      <c r="B61" s="17"/>
      <c r="C61" s="5"/>
    </row>
    <row r="62" spans="1:3" ht="12.75">
      <c r="A62" s="18" t="s">
        <v>29</v>
      </c>
      <c r="B62" s="5">
        <v>1152113</v>
      </c>
      <c r="C62" s="5"/>
    </row>
    <row r="63" spans="1:3" ht="12.75">
      <c r="A63" s="18" t="s">
        <v>28</v>
      </c>
      <c r="B63" s="22">
        <v>3.86</v>
      </c>
      <c r="C63" s="5"/>
    </row>
    <row r="64" spans="1:3" ht="12.75">
      <c r="A64" s="4" t="s">
        <v>9</v>
      </c>
      <c r="B64" s="5"/>
      <c r="C64" s="5"/>
    </row>
    <row r="65" spans="1:3" ht="12.75">
      <c r="A65" s="18" t="s">
        <v>29</v>
      </c>
      <c r="B65" s="5">
        <v>4218514</v>
      </c>
      <c r="C65" s="5"/>
    </row>
    <row r="66" spans="1:3" ht="12.75">
      <c r="A66" s="18" t="s">
        <v>28</v>
      </c>
      <c r="B66" s="29">
        <v>14.13</v>
      </c>
      <c r="C66" s="5"/>
    </row>
    <row r="67" spans="1:3" ht="12.75">
      <c r="A67" s="7" t="s">
        <v>21</v>
      </c>
      <c r="B67" s="7"/>
      <c r="C67" s="5"/>
    </row>
    <row r="68" spans="1:3" ht="12.75">
      <c r="A68" s="18" t="s">
        <v>29</v>
      </c>
      <c r="B68" s="25">
        <v>14320978</v>
      </c>
      <c r="C68" s="5"/>
    </row>
    <row r="69" spans="1:3" ht="12.75">
      <c r="A69" s="18" t="s">
        <v>28</v>
      </c>
      <c r="B69" s="29">
        <v>47.99</v>
      </c>
      <c r="C69" s="5"/>
    </row>
    <row r="70" spans="1:3" ht="12.75">
      <c r="A70" s="23" t="s">
        <v>31</v>
      </c>
      <c r="B70" s="20">
        <v>780</v>
      </c>
      <c r="C70" s="5"/>
    </row>
    <row r="72" ht="12.75">
      <c r="A72" s="1" t="s">
        <v>1</v>
      </c>
    </row>
    <row r="76" spans="1:4" ht="30.75" customHeight="1">
      <c r="A76" s="8" t="s">
        <v>37</v>
      </c>
      <c r="B76" s="9"/>
      <c r="D76" s="4"/>
    </row>
    <row r="78" ht="12.75">
      <c r="A78" s="4" t="s">
        <v>30</v>
      </c>
    </row>
    <row r="79" spans="1:2" s="12" customFormat="1" ht="12.75" customHeight="1">
      <c r="A79" s="10"/>
      <c r="B79" s="11">
        <v>1860</v>
      </c>
    </row>
    <row r="80" spans="1:2" ht="12.75" customHeight="1">
      <c r="A80" s="13"/>
      <c r="B80" s="14"/>
    </row>
    <row r="81" spans="1:2" ht="12.75" customHeight="1">
      <c r="A81" s="4" t="s">
        <v>26</v>
      </c>
      <c r="B81" s="15">
        <v>194615</v>
      </c>
    </row>
    <row r="82" ht="12.75" customHeight="1"/>
    <row r="83" spans="1:2" ht="12.75" customHeight="1">
      <c r="A83" s="4" t="s">
        <v>2</v>
      </c>
      <c r="B83" s="14"/>
    </row>
    <row r="84" spans="1:2" ht="12.75" customHeight="1">
      <c r="A84" s="18" t="s">
        <v>29</v>
      </c>
      <c r="B84" s="5">
        <v>13524714</v>
      </c>
    </row>
    <row r="85" spans="1:2" ht="12.75">
      <c r="A85" s="18" t="s">
        <v>28</v>
      </c>
      <c r="B85" s="22">
        <v>70.84</v>
      </c>
    </row>
    <row r="86" spans="1:2" ht="12.75">
      <c r="A86" s="4" t="s">
        <v>3</v>
      </c>
      <c r="B86" s="17"/>
    </row>
    <row r="87" spans="1:2" ht="12.75">
      <c r="A87" s="18" t="s">
        <v>29</v>
      </c>
      <c r="B87" s="5">
        <v>565404</v>
      </c>
    </row>
    <row r="88" spans="1:2" ht="12.75">
      <c r="A88" s="18" t="s">
        <v>28</v>
      </c>
      <c r="B88" s="22">
        <v>2.96</v>
      </c>
    </row>
    <row r="89" spans="1:2" ht="12.75">
      <c r="A89" s="4" t="s">
        <v>5</v>
      </c>
      <c r="B89" s="17"/>
    </row>
    <row r="90" spans="1:2" ht="12.75">
      <c r="A90" s="18" t="s">
        <v>29</v>
      </c>
      <c r="B90" s="5">
        <v>1195813</v>
      </c>
    </row>
    <row r="91" spans="1:2" ht="12.75">
      <c r="A91" s="18" t="s">
        <v>28</v>
      </c>
      <c r="B91" s="22">
        <v>6.26</v>
      </c>
    </row>
    <row r="92" spans="1:2" ht="12.75">
      <c r="A92" s="4" t="s">
        <v>9</v>
      </c>
      <c r="B92" s="5"/>
    </row>
    <row r="93" spans="1:2" ht="12.75">
      <c r="A93" s="18" t="s">
        <v>29</v>
      </c>
      <c r="B93" s="5">
        <v>1830155</v>
      </c>
    </row>
    <row r="94" spans="1:2" ht="12.75">
      <c r="A94" s="18" t="s">
        <v>28</v>
      </c>
      <c r="B94" s="30">
        <v>9.58</v>
      </c>
    </row>
    <row r="95" spans="1:2" ht="12.75">
      <c r="A95" s="7" t="s">
        <v>21</v>
      </c>
      <c r="B95" s="7"/>
    </row>
    <row r="96" spans="1:2" ht="12.75">
      <c r="A96" s="18" t="s">
        <v>29</v>
      </c>
      <c r="B96" s="26">
        <v>3311419</v>
      </c>
    </row>
    <row r="97" spans="1:2" ht="12.75">
      <c r="A97" s="19" t="s">
        <v>28</v>
      </c>
      <c r="B97" s="28">
        <v>17.34</v>
      </c>
    </row>
    <row r="99" ht="12.75">
      <c r="A99" s="1" t="s">
        <v>1</v>
      </c>
    </row>
    <row r="103" spans="1:2" ht="15.75">
      <c r="A103" s="8" t="s">
        <v>46</v>
      </c>
      <c r="B103" s="9"/>
    </row>
    <row r="105" ht="12.75">
      <c r="A105" s="4" t="s">
        <v>47</v>
      </c>
    </row>
    <row r="106" spans="1:2" ht="18">
      <c r="A106" s="10"/>
      <c r="B106" s="11">
        <v>1860</v>
      </c>
    </row>
    <row r="107" spans="1:2" ht="18">
      <c r="A107" s="32"/>
      <c r="B107" s="33"/>
    </row>
    <row r="108" spans="1:2" ht="12.75">
      <c r="A108" s="23" t="s">
        <v>48</v>
      </c>
      <c r="B108" s="34">
        <v>9600</v>
      </c>
    </row>
    <row r="109" spans="1:2" ht="12.75">
      <c r="A109" s="18"/>
      <c r="B109" s="29"/>
    </row>
    <row r="110" spans="1:2" ht="12.75">
      <c r="A110" s="1" t="s">
        <v>49</v>
      </c>
      <c r="B110" s="2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ht="12.75" customHeight="1">
      <c r="A14" s="4" t="s">
        <v>30</v>
      </c>
    </row>
    <row r="15" spans="1:2" ht="12.75" customHeight="1">
      <c r="A15" s="10"/>
      <c r="B15" s="11">
        <v>1861</v>
      </c>
    </row>
    <row r="16" spans="1:2" ht="12.75" customHeight="1">
      <c r="A16" s="13"/>
      <c r="B16" s="14"/>
    </row>
    <row r="17" spans="1:2" ht="12.75" customHeight="1">
      <c r="A17" s="4" t="s">
        <v>26</v>
      </c>
      <c r="B17" s="15">
        <v>475785</v>
      </c>
    </row>
    <row r="18" ht="12.75" customHeight="1">
      <c r="B18" s="15"/>
    </row>
    <row r="19" spans="1:2" ht="12.75">
      <c r="A19" s="4" t="s">
        <v>2</v>
      </c>
      <c r="B19" s="14"/>
    </row>
    <row r="20" spans="1:2" ht="12.75">
      <c r="A20" s="18" t="s">
        <v>29</v>
      </c>
      <c r="B20" s="5">
        <f>+B47+B75</f>
        <v>24498183</v>
      </c>
    </row>
    <row r="21" spans="1:2" ht="12.75">
      <c r="A21" s="18" t="s">
        <v>28</v>
      </c>
      <c r="B21" s="22">
        <f>+B20/$B$17</f>
        <v>51.49002805889214</v>
      </c>
    </row>
    <row r="22" spans="1:2" ht="12.75">
      <c r="A22" s="4" t="s">
        <v>3</v>
      </c>
      <c r="B22" s="17"/>
    </row>
    <row r="23" spans="1:2" ht="12.75">
      <c r="A23" s="18" t="s">
        <v>29</v>
      </c>
      <c r="B23" s="5">
        <f>+B50+B78</f>
        <v>1116292</v>
      </c>
    </row>
    <row r="24" spans="1:2" ht="12.75">
      <c r="A24" s="18" t="s">
        <v>28</v>
      </c>
      <c r="B24" s="22">
        <f>+B23/$B$17</f>
        <v>2.3462109986653634</v>
      </c>
    </row>
    <row r="25" spans="1:2" ht="12.75">
      <c r="A25" s="4" t="s">
        <v>5</v>
      </c>
      <c r="B25" s="17"/>
    </row>
    <row r="26" spans="1:2" ht="12.75">
      <c r="A26" s="18" t="s">
        <v>29</v>
      </c>
      <c r="B26" s="5">
        <f>+B53+B81</f>
        <v>2539491</v>
      </c>
    </row>
    <row r="27" spans="1:2" ht="12.75">
      <c r="A27" s="18" t="s">
        <v>28</v>
      </c>
      <c r="B27" s="22">
        <f>+B26/$B$17</f>
        <v>5.337475960780605</v>
      </c>
    </row>
    <row r="28" spans="1:2" ht="12.75">
      <c r="A28" s="4" t="s">
        <v>9</v>
      </c>
      <c r="B28" s="5"/>
    </row>
    <row r="29" spans="1:2" ht="12.75">
      <c r="A29" s="18" t="s">
        <v>29</v>
      </c>
      <c r="B29" s="5">
        <f>+B56+B84</f>
        <v>6239538</v>
      </c>
    </row>
    <row r="30" spans="1:2" ht="12.75">
      <c r="A30" s="18" t="s">
        <v>28</v>
      </c>
      <c r="B30" s="22">
        <f>+B29/$B$17</f>
        <v>13.114196538352408</v>
      </c>
    </row>
    <row r="31" spans="1:2" ht="12.75">
      <c r="A31" s="7" t="s">
        <v>21</v>
      </c>
      <c r="B31" s="7"/>
    </row>
    <row r="32" spans="1:2" ht="12.75">
      <c r="A32" s="18" t="s">
        <v>29</v>
      </c>
      <c r="B32" s="5">
        <f>+B59+B87</f>
        <v>18090303</v>
      </c>
    </row>
    <row r="33" spans="1:2" ht="12.75">
      <c r="A33" s="19" t="s">
        <v>28</v>
      </c>
      <c r="B33" s="24">
        <f>+B32/$B$17</f>
        <v>38.02201204325483</v>
      </c>
    </row>
    <row r="35" ht="12.75">
      <c r="A35" s="1" t="s">
        <v>1</v>
      </c>
    </row>
    <row r="39" spans="1:2" ht="15.75">
      <c r="A39" s="8" t="s">
        <v>36</v>
      </c>
      <c r="B39" s="9"/>
    </row>
    <row r="41" ht="12.75">
      <c r="A41" s="4" t="s">
        <v>30</v>
      </c>
    </row>
    <row r="42" spans="1:2" ht="12.75" customHeight="1">
      <c r="A42" s="10"/>
      <c r="B42" s="11">
        <v>1861</v>
      </c>
    </row>
    <row r="43" spans="1:2" ht="12.75" customHeight="1">
      <c r="A43" s="13"/>
      <c r="B43" s="14"/>
    </row>
    <row r="44" spans="1:2" ht="12.75" customHeight="1">
      <c r="A44" s="4" t="s">
        <v>26</v>
      </c>
      <c r="B44" s="15">
        <v>281170</v>
      </c>
    </row>
    <row r="45" ht="12.75" customHeight="1">
      <c r="B45" s="15"/>
    </row>
    <row r="46" spans="1:2" ht="12.75">
      <c r="A46" s="4" t="s">
        <v>2</v>
      </c>
      <c r="B46" s="14"/>
    </row>
    <row r="47" spans="1:3" ht="12.75">
      <c r="A47" s="18" t="s">
        <v>29</v>
      </c>
      <c r="B47" s="5">
        <v>10953290</v>
      </c>
      <c r="C47" s="5"/>
    </row>
    <row r="48" spans="1:3" ht="12.75">
      <c r="A48" s="18" t="s">
        <v>28</v>
      </c>
      <c r="B48" s="22">
        <v>36.74</v>
      </c>
      <c r="C48" s="5"/>
    </row>
    <row r="49" spans="1:3" ht="12.75">
      <c r="A49" s="4" t="s">
        <v>3</v>
      </c>
      <c r="B49" s="17"/>
      <c r="C49" s="5"/>
    </row>
    <row r="50" spans="1:3" ht="12.75">
      <c r="A50" s="18" t="s">
        <v>29</v>
      </c>
      <c r="B50" s="5">
        <v>538613</v>
      </c>
      <c r="C50" s="5"/>
    </row>
    <row r="51" spans="1:3" ht="12.75">
      <c r="A51" s="18" t="s">
        <v>28</v>
      </c>
      <c r="B51" s="22">
        <v>1.8</v>
      </c>
      <c r="C51" s="5"/>
    </row>
    <row r="52" spans="1:3" ht="12.75">
      <c r="A52" s="4" t="s">
        <v>5</v>
      </c>
      <c r="B52" s="17"/>
      <c r="C52" s="5"/>
    </row>
    <row r="53" spans="1:3" ht="12.75">
      <c r="A53" s="18" t="s">
        <v>29</v>
      </c>
      <c r="B53" s="5">
        <v>1351597</v>
      </c>
      <c r="C53" s="5"/>
    </row>
    <row r="54" spans="1:3" ht="12.75">
      <c r="A54" s="18" t="s">
        <v>28</v>
      </c>
      <c r="B54" s="22">
        <v>4.53</v>
      </c>
      <c r="C54" s="5"/>
    </row>
    <row r="55" spans="1:3" ht="12.75">
      <c r="A55" s="4" t="s">
        <v>9</v>
      </c>
      <c r="B55" s="5"/>
      <c r="C55" s="5"/>
    </row>
    <row r="56" spans="1:3" ht="12.75">
      <c r="A56" s="18" t="s">
        <v>29</v>
      </c>
      <c r="B56" s="5">
        <v>4434654</v>
      </c>
      <c r="C56" s="5"/>
    </row>
    <row r="57" spans="1:3" ht="12.75">
      <c r="A57" s="18" t="s">
        <v>28</v>
      </c>
      <c r="B57" s="22">
        <v>14.85</v>
      </c>
      <c r="C57" s="5"/>
    </row>
    <row r="58" spans="1:3" ht="12.75">
      <c r="A58" s="7" t="s">
        <v>21</v>
      </c>
      <c r="B58" s="7"/>
      <c r="C58" s="5"/>
    </row>
    <row r="59" spans="1:3" ht="12.75">
      <c r="A59" s="18" t="s">
        <v>29</v>
      </c>
      <c r="B59" s="26">
        <v>14677518</v>
      </c>
      <c r="C59" s="5"/>
    </row>
    <row r="60" spans="1:3" ht="12.75">
      <c r="A60" s="18" t="s">
        <v>28</v>
      </c>
      <c r="B60" s="22">
        <v>49.18</v>
      </c>
      <c r="C60" s="5"/>
    </row>
    <row r="61" spans="1:3" ht="12.75">
      <c r="A61" s="23" t="s">
        <v>31</v>
      </c>
      <c r="B61" s="20">
        <v>604</v>
      </c>
      <c r="C61" s="5"/>
    </row>
    <row r="63" ht="12.75">
      <c r="A63" s="1" t="s">
        <v>1</v>
      </c>
    </row>
    <row r="67" spans="1:4" ht="30.75" customHeight="1">
      <c r="A67" s="8" t="s">
        <v>37</v>
      </c>
      <c r="B67" s="9"/>
      <c r="D67" s="4"/>
    </row>
    <row r="69" ht="12.75">
      <c r="A69" s="4" t="s">
        <v>30</v>
      </c>
    </row>
    <row r="70" spans="1:2" s="12" customFormat="1" ht="12.75" customHeight="1">
      <c r="A70" s="10"/>
      <c r="B70" s="11">
        <v>1861</v>
      </c>
    </row>
    <row r="71" spans="1:2" ht="12.75" customHeight="1">
      <c r="A71" s="13"/>
      <c r="B71" s="14"/>
    </row>
    <row r="72" spans="1:2" ht="12.75" customHeight="1">
      <c r="A72" s="4" t="s">
        <v>26</v>
      </c>
      <c r="B72" s="15">
        <v>194615</v>
      </c>
    </row>
    <row r="73" ht="12.75" customHeight="1"/>
    <row r="74" spans="1:2" ht="12.75">
      <c r="A74" s="4" t="s">
        <v>2</v>
      </c>
      <c r="B74" s="14"/>
    </row>
    <row r="75" spans="1:2" ht="12.75">
      <c r="A75" s="18" t="s">
        <v>29</v>
      </c>
      <c r="B75" s="5">
        <v>13544893</v>
      </c>
    </row>
    <row r="76" spans="1:2" ht="12.75">
      <c r="A76" s="18" t="s">
        <v>28</v>
      </c>
      <c r="B76" s="22">
        <v>70.9</v>
      </c>
    </row>
    <row r="77" spans="1:2" ht="12.75">
      <c r="A77" s="4" t="s">
        <v>3</v>
      </c>
      <c r="B77" s="17"/>
    </row>
    <row r="78" spans="1:2" ht="12.75">
      <c r="A78" s="18" t="s">
        <v>29</v>
      </c>
      <c r="B78" s="5">
        <v>577679</v>
      </c>
    </row>
    <row r="79" spans="1:2" ht="12.75">
      <c r="A79" s="18" t="s">
        <v>28</v>
      </c>
      <c r="B79" s="22">
        <v>3.03</v>
      </c>
    </row>
    <row r="80" spans="1:2" ht="12.75">
      <c r="A80" s="4" t="s">
        <v>5</v>
      </c>
      <c r="B80" s="17"/>
    </row>
    <row r="81" spans="1:2" ht="12.75">
      <c r="A81" s="18" t="s">
        <v>29</v>
      </c>
      <c r="B81" s="5">
        <v>1187894</v>
      </c>
    </row>
    <row r="82" spans="1:2" ht="12.75">
      <c r="A82" s="18" t="s">
        <v>28</v>
      </c>
      <c r="B82" s="22">
        <v>6.22</v>
      </c>
    </row>
    <row r="83" spans="1:2" ht="12.75">
      <c r="A83" s="4" t="s">
        <v>9</v>
      </c>
      <c r="B83" s="5"/>
    </row>
    <row r="84" spans="1:2" ht="12.75">
      <c r="A84" s="18" t="s">
        <v>29</v>
      </c>
      <c r="B84" s="5">
        <v>1804884</v>
      </c>
    </row>
    <row r="85" spans="1:2" ht="12.75">
      <c r="A85" s="18" t="s">
        <v>28</v>
      </c>
      <c r="B85" s="30">
        <v>9.45</v>
      </c>
    </row>
    <row r="86" spans="1:2" ht="12.75">
      <c r="A86" s="7" t="s">
        <v>21</v>
      </c>
      <c r="B86" s="7"/>
    </row>
    <row r="87" spans="1:2" ht="12.75">
      <c r="A87" s="18" t="s">
        <v>29</v>
      </c>
      <c r="B87" s="26">
        <v>3412785</v>
      </c>
    </row>
    <row r="88" spans="1:2" ht="12.75">
      <c r="A88" s="19" t="s">
        <v>28</v>
      </c>
      <c r="B88" s="28">
        <v>17.84</v>
      </c>
    </row>
    <row r="90" ht="12.75">
      <c r="A90" s="1" t="s">
        <v>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1865</v>
      </c>
    </row>
    <row r="16" spans="1:2" ht="18">
      <c r="A16" s="32"/>
      <c r="B16" s="33"/>
    </row>
    <row r="17" spans="1:2" ht="12.75">
      <c r="A17" s="23" t="s">
        <v>48</v>
      </c>
      <c r="B17" s="34">
        <v>14000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1870</v>
      </c>
    </row>
    <row r="16" spans="1:2" ht="18">
      <c r="A16" s="32"/>
      <c r="B16" s="33"/>
    </row>
    <row r="17" spans="1:2" ht="12.75">
      <c r="A17" s="23" t="s">
        <v>48</v>
      </c>
      <c r="B17" s="34">
        <v>22000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1875</v>
      </c>
    </row>
    <row r="16" spans="1:2" ht="18">
      <c r="A16" s="32"/>
      <c r="B16" s="33"/>
    </row>
    <row r="17" spans="1:2" ht="12.75">
      <c r="A17" s="23" t="s">
        <v>48</v>
      </c>
      <c r="B17" s="34">
        <v>33000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1880</v>
      </c>
    </row>
    <row r="16" spans="1:2" ht="18">
      <c r="A16" s="32"/>
      <c r="B16" s="33"/>
    </row>
    <row r="17" spans="1:2" ht="12.75">
      <c r="A17" s="23" t="s">
        <v>48</v>
      </c>
      <c r="B17" s="34">
        <v>47000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1885</v>
      </c>
    </row>
    <row r="16" spans="1:2" ht="18">
      <c r="A16" s="32"/>
      <c r="B16" s="33"/>
    </row>
    <row r="17" spans="1:2" ht="12.75">
      <c r="A17" s="23" t="s">
        <v>48</v>
      </c>
      <c r="B17" s="34">
        <v>61000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1890</v>
      </c>
    </row>
    <row r="16" spans="1:2" ht="18">
      <c r="A16" s="32"/>
      <c r="B16" s="33"/>
    </row>
    <row r="17" spans="1:2" ht="12.75">
      <c r="A17" s="23" t="s">
        <v>48</v>
      </c>
      <c r="B17" s="34">
        <v>76000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1895</v>
      </c>
    </row>
    <row r="16" spans="1:2" ht="18">
      <c r="A16" s="32"/>
      <c r="B16" s="33"/>
    </row>
    <row r="17" spans="1:2" ht="12.75">
      <c r="A17" s="23" t="s">
        <v>48</v>
      </c>
      <c r="B17" s="34">
        <v>82000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1851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3683250</v>
      </c>
      <c r="D20" s="4"/>
    </row>
    <row r="21" spans="1:4" ht="12.75">
      <c r="A21" s="19" t="s">
        <v>28</v>
      </c>
      <c r="B21" s="24">
        <v>7.94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18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46</v>
      </c>
      <c r="B12" s="9"/>
    </row>
    <row r="14" ht="12.75">
      <c r="A14" s="4" t="s">
        <v>47</v>
      </c>
    </row>
    <row r="15" spans="1:2" ht="18">
      <c r="A15" s="10"/>
      <c r="B15" s="11">
        <v>1900</v>
      </c>
    </row>
    <row r="16" spans="1:2" ht="18">
      <c r="A16" s="32"/>
      <c r="B16" s="33"/>
    </row>
    <row r="17" spans="1:2" ht="12.75">
      <c r="A17" s="23" t="s">
        <v>48</v>
      </c>
      <c r="B17" s="34">
        <v>98000</v>
      </c>
    </row>
    <row r="18" spans="1:2" ht="12.75">
      <c r="A18" s="18"/>
      <c r="B18" s="29"/>
    </row>
    <row r="19" spans="1:2" ht="12.75">
      <c r="A19" s="1" t="s">
        <v>49</v>
      </c>
      <c r="B19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1852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3722496</v>
      </c>
      <c r="D20" s="4"/>
    </row>
    <row r="21" spans="1:4" ht="12.75">
      <c r="A21" s="19" t="s">
        <v>28</v>
      </c>
      <c r="B21" s="24">
        <f>+B20/B17</f>
        <v>7.823903653961348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18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1853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3893235</v>
      </c>
      <c r="D20" s="4"/>
    </row>
    <row r="21" spans="1:4" ht="12.75">
      <c r="A21" s="19" t="s">
        <v>28</v>
      </c>
      <c r="B21" s="24">
        <f>+B20/B17</f>
        <v>8.182761121094613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31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1854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3893787</v>
      </c>
      <c r="D20" s="4"/>
    </row>
    <row r="21" spans="1:4" ht="12.75">
      <c r="A21" s="19" t="s">
        <v>28</v>
      </c>
      <c r="B21" s="24">
        <f>+B20/B17</f>
        <v>8.18392130899461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31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1855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3833193</v>
      </c>
      <c r="D20" s="4"/>
    </row>
    <row r="21" spans="1:4" ht="12.75">
      <c r="A21" s="19" t="s">
        <v>28</v>
      </c>
      <c r="B21" s="24">
        <f>+B20/B17</f>
        <v>8.056565465493868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31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1856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3492359</v>
      </c>
      <c r="D20" s="4"/>
    </row>
    <row r="21" spans="1:4" ht="12.75">
      <c r="A21" s="19" t="s">
        <v>28</v>
      </c>
      <c r="B21" s="24">
        <f>+B20/B17</f>
        <v>7.340204083777336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31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2" ht="15.75">
      <c r="A12" s="8" t="s">
        <v>35</v>
      </c>
      <c r="B12" s="9"/>
    </row>
    <row r="14" spans="1:4" ht="12.75">
      <c r="A14" s="4" t="s">
        <v>30</v>
      </c>
      <c r="D14" s="4"/>
    </row>
    <row r="15" spans="1:4" ht="12.75" customHeight="1">
      <c r="A15" s="10"/>
      <c r="B15" s="11">
        <v>1857</v>
      </c>
      <c r="D15" s="4"/>
    </row>
    <row r="16" spans="1:4" ht="12.75" customHeight="1">
      <c r="A16" s="13"/>
      <c r="B16" s="14"/>
      <c r="D16" s="4"/>
    </row>
    <row r="17" spans="1:4" ht="12.75" customHeight="1">
      <c r="A17" s="4" t="s">
        <v>26</v>
      </c>
      <c r="B17" s="15">
        <v>475785</v>
      </c>
      <c r="D17" s="4"/>
    </row>
    <row r="18" spans="2:4" ht="12.75" customHeight="1">
      <c r="B18" s="15"/>
      <c r="D18" s="4"/>
    </row>
    <row r="19" spans="1:4" ht="12.75">
      <c r="A19" s="7" t="s">
        <v>33</v>
      </c>
      <c r="B19" s="29"/>
      <c r="D19" s="4"/>
    </row>
    <row r="20" spans="1:4" ht="12.75">
      <c r="A20" s="18" t="s">
        <v>29</v>
      </c>
      <c r="B20" s="17">
        <v>3716422</v>
      </c>
      <c r="D20" s="4"/>
    </row>
    <row r="21" spans="1:4" ht="12.75">
      <c r="A21" s="19" t="s">
        <v>28</v>
      </c>
      <c r="B21" s="24">
        <f>+B20/B17</f>
        <v>7.811137383482035</v>
      </c>
      <c r="D21" s="4"/>
    </row>
    <row r="22" spans="1:4" ht="12.75">
      <c r="A22" s="18"/>
      <c r="B22" s="29"/>
      <c r="D22" s="4"/>
    </row>
    <row r="23" spans="1:4" ht="12.75">
      <c r="A23" s="1" t="s">
        <v>1</v>
      </c>
      <c r="B23" s="29"/>
      <c r="D23" s="4"/>
    </row>
    <row r="24" spans="1:4" ht="12.75">
      <c r="A24" s="18"/>
      <c r="B24" s="29"/>
      <c r="D24" s="4"/>
    </row>
    <row r="25" spans="1:2" ht="12.75">
      <c r="A25" s="18"/>
      <c r="B25" s="29"/>
    </row>
    <row r="26" spans="1:2" ht="12.75">
      <c r="A26" s="18"/>
      <c r="B26" s="29"/>
    </row>
    <row r="27" ht="12.75">
      <c r="A27" s="18"/>
    </row>
    <row r="28" spans="1:2" ht="12.75">
      <c r="A28" s="18"/>
      <c r="B28" s="29"/>
    </row>
    <row r="29" spans="1:2" ht="12.75">
      <c r="A29" s="18"/>
      <c r="B29" s="29"/>
    </row>
    <row r="30" spans="1:2" ht="12.75">
      <c r="A30" s="18"/>
      <c r="B30" s="29"/>
    </row>
    <row r="31" spans="1:4" ht="12.75">
      <c r="A31" s="18"/>
      <c r="D31" s="4"/>
    </row>
    <row r="32" spans="1:4" ht="12.75">
      <c r="A32" s="18"/>
      <c r="D32" s="4"/>
    </row>
    <row r="33" spans="1:4" ht="12.75">
      <c r="A33" s="18"/>
      <c r="D33" s="4"/>
    </row>
    <row r="34" spans="1:4" ht="12.75">
      <c r="A34" s="18"/>
      <c r="D34" s="4"/>
    </row>
    <row r="35" spans="1:4" ht="12.75">
      <c r="A35" s="31"/>
      <c r="D35" s="4"/>
    </row>
    <row r="36" spans="1:4" ht="12.75">
      <c r="A36" s="18"/>
      <c r="D36" s="4"/>
    </row>
    <row r="37" spans="1:4" ht="12.75">
      <c r="A37" s="18"/>
      <c r="D37" s="4"/>
    </row>
    <row r="38" spans="1:2" ht="12.75">
      <c r="A38" s="18"/>
      <c r="B38" s="29"/>
    </row>
    <row r="39" spans="1:2" ht="12.75">
      <c r="A39" s="18"/>
      <c r="B39" s="29"/>
    </row>
    <row r="41" ht="12.75">
      <c r="A41" s="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4" customWidth="1"/>
    <col min="2" max="3" width="13.28125" style="4" customWidth="1"/>
    <col min="4" max="4" width="13.28125" style="5" customWidth="1"/>
    <col min="5" max="16384" width="13.28125" style="4" customWidth="1"/>
  </cols>
  <sheetData>
    <row r="1" spans="3:4" ht="12.75">
      <c r="C1" s="5"/>
      <c r="D1" s="4"/>
    </row>
    <row r="2" spans="3:4" ht="12.75">
      <c r="C2" s="5"/>
      <c r="D2" s="4"/>
    </row>
    <row r="3" spans="3:4" ht="12.75">
      <c r="C3" s="5"/>
      <c r="D3" s="4"/>
    </row>
    <row r="4" spans="3:4" ht="12.75">
      <c r="C4" s="5"/>
      <c r="D4" s="4"/>
    </row>
    <row r="5" spans="3:4" ht="12.75">
      <c r="C5" s="5"/>
      <c r="D5" s="4"/>
    </row>
    <row r="6" spans="1:4" ht="18">
      <c r="A6" s="2" t="s">
        <v>45</v>
      </c>
      <c r="B6" s="2"/>
      <c r="C6" s="6"/>
      <c r="D6" s="7"/>
    </row>
    <row r="7" spans="1:4" ht="18">
      <c r="A7" s="2"/>
      <c r="B7" s="2"/>
      <c r="C7" s="7"/>
      <c r="D7" s="7"/>
    </row>
    <row r="8" spans="1:4" ht="18.75" thickBot="1">
      <c r="A8" s="3" t="s">
        <v>17</v>
      </c>
      <c r="B8" s="3"/>
      <c r="D8" s="4"/>
    </row>
    <row r="9" spans="1:4" ht="12.75" customHeight="1">
      <c r="A9" s="2"/>
      <c r="B9" s="2"/>
      <c r="D9" s="4"/>
    </row>
    <row r="10" spans="1:4" ht="12.75" customHeight="1">
      <c r="A10" s="2"/>
      <c r="B10" s="2"/>
      <c r="D10" s="4"/>
    </row>
    <row r="11" spans="1:4" ht="12.75" customHeight="1">
      <c r="A11" s="2"/>
      <c r="B11" s="2"/>
      <c r="D11" s="4"/>
    </row>
    <row r="12" spans="1:4" ht="30.75" customHeight="1">
      <c r="A12" s="8" t="s">
        <v>13</v>
      </c>
      <c r="B12" s="9"/>
      <c r="D12" s="4"/>
    </row>
    <row r="13" spans="1:2" s="12" customFormat="1" ht="12.75" customHeight="1">
      <c r="A13" s="10"/>
      <c r="B13" s="11">
        <v>1858</v>
      </c>
    </row>
    <row r="14" spans="1:2" s="12" customFormat="1" ht="12.75" customHeight="1">
      <c r="A14" s="13"/>
      <c r="B14" s="14"/>
    </row>
    <row r="15" spans="1:2" s="12" customFormat="1" ht="12.75" customHeight="1">
      <c r="A15" s="4" t="s">
        <v>2</v>
      </c>
      <c r="B15" s="14"/>
    </row>
    <row r="16" spans="1:5" ht="12.75">
      <c r="A16" s="16" t="s">
        <v>7</v>
      </c>
      <c r="B16" s="5">
        <f>+B51+B89</f>
        <v>1552875</v>
      </c>
      <c r="C16" s="5"/>
      <c r="E16" s="5"/>
    </row>
    <row r="17" spans="1:4" ht="12.75">
      <c r="A17" s="16" t="s">
        <v>8</v>
      </c>
      <c r="B17" s="5">
        <f>+B52+B90</f>
        <v>5165214</v>
      </c>
      <c r="D17" s="4"/>
    </row>
    <row r="18" spans="1:4" ht="12.75">
      <c r="A18" s="4" t="s">
        <v>3</v>
      </c>
      <c r="B18" s="5"/>
      <c r="D18" s="4"/>
    </row>
    <row r="19" spans="1:4" ht="12.75">
      <c r="A19" s="16" t="s">
        <v>7</v>
      </c>
      <c r="B19" s="5">
        <f>+B54+B92</f>
        <v>73379</v>
      </c>
      <c r="D19" s="4"/>
    </row>
    <row r="20" spans="1:4" ht="12.75">
      <c r="A20" s="16" t="s">
        <v>8</v>
      </c>
      <c r="B20" s="5">
        <f>+B55+B93</f>
        <v>100047</v>
      </c>
      <c r="D20" s="4"/>
    </row>
    <row r="21" spans="1:4" ht="12.75">
      <c r="A21" s="4" t="s">
        <v>4</v>
      </c>
      <c r="B21" s="5"/>
      <c r="D21" s="4"/>
    </row>
    <row r="22" spans="1:4" ht="12.75">
      <c r="A22" s="16" t="s">
        <v>7</v>
      </c>
      <c r="B22" s="5">
        <f>+B57+B60</f>
        <v>24326</v>
      </c>
      <c r="D22" s="4"/>
    </row>
    <row r="23" spans="1:4" ht="12.75">
      <c r="A23" s="16" t="s">
        <v>8</v>
      </c>
      <c r="B23" s="5">
        <f>+B58+B61</f>
        <v>72981</v>
      </c>
      <c r="C23" s="5"/>
      <c r="D23" s="4"/>
    </row>
    <row r="24" spans="1:4" ht="12.75">
      <c r="A24" s="4" t="s">
        <v>5</v>
      </c>
      <c r="B24" s="17"/>
      <c r="D24" s="4"/>
    </row>
    <row r="25" spans="1:4" ht="12.75">
      <c r="A25" s="16" t="s">
        <v>7</v>
      </c>
      <c r="B25" s="5">
        <f>+B63+B98</f>
        <v>151958</v>
      </c>
      <c r="D25" s="4"/>
    </row>
    <row r="26" spans="1:4" ht="12.75">
      <c r="A26" s="16" t="s">
        <v>8</v>
      </c>
      <c r="B26" s="5">
        <f>+B64+B99</f>
        <v>1372658</v>
      </c>
      <c r="D26" s="4"/>
    </row>
    <row r="27" spans="1:4" ht="12.75">
      <c r="A27" s="4" t="s">
        <v>6</v>
      </c>
      <c r="B27" s="17"/>
      <c r="D27" s="4"/>
    </row>
    <row r="28" spans="1:4" ht="12.75">
      <c r="A28" s="16" t="s">
        <v>7</v>
      </c>
      <c r="B28" s="17">
        <f>+B66</f>
        <v>117375</v>
      </c>
      <c r="D28" s="4"/>
    </row>
    <row r="29" spans="1:2" ht="12.75">
      <c r="A29" s="16" t="s">
        <v>8</v>
      </c>
      <c r="B29" s="17">
        <f>+B67</f>
        <v>352127</v>
      </c>
    </row>
    <row r="30" spans="1:2" ht="12.75">
      <c r="A30" s="4" t="s">
        <v>9</v>
      </c>
      <c r="B30" s="5"/>
    </row>
    <row r="31" spans="1:2" ht="12.75">
      <c r="A31" s="16" t="s">
        <v>7</v>
      </c>
      <c r="B31" s="5">
        <f>+B69+B104</f>
        <v>670080</v>
      </c>
    </row>
    <row r="32" spans="1:2" ht="12.75">
      <c r="A32" s="16" t="s">
        <v>8</v>
      </c>
      <c r="B32" s="5">
        <f>+B70+B105</f>
        <v>2546376</v>
      </c>
    </row>
    <row r="33" spans="1:2" ht="12.75">
      <c r="A33" s="4" t="s">
        <v>10</v>
      </c>
      <c r="B33" s="5"/>
    </row>
    <row r="34" spans="1:2" ht="12.75">
      <c r="A34" s="16" t="s">
        <v>7</v>
      </c>
      <c r="B34" s="5">
        <f>+B72+B107</f>
        <v>123924</v>
      </c>
    </row>
    <row r="35" spans="1:2" ht="12.75">
      <c r="A35" s="16" t="s">
        <v>8</v>
      </c>
      <c r="B35" s="5">
        <f>+B73+B108</f>
        <v>551201</v>
      </c>
    </row>
    <row r="36" ht="12.75">
      <c r="A36" s="4" t="s">
        <v>11</v>
      </c>
    </row>
    <row r="37" spans="1:2" ht="12.75">
      <c r="A37" s="16" t="s">
        <v>7</v>
      </c>
      <c r="B37" s="5">
        <f>+B75+B110</f>
        <v>40185913</v>
      </c>
    </row>
    <row r="38" spans="1:2" ht="12.75">
      <c r="A38" s="16" t="s">
        <v>8</v>
      </c>
      <c r="B38" s="5">
        <f>+B76+B111</f>
        <v>8220941</v>
      </c>
    </row>
    <row r="39" spans="1:2" ht="12.75">
      <c r="A39" s="7" t="s">
        <v>12</v>
      </c>
      <c r="B39" s="7"/>
    </row>
    <row r="40" spans="1:2" ht="12.75">
      <c r="A40" s="18" t="s">
        <v>7</v>
      </c>
      <c r="B40" s="17">
        <f>+B78</f>
        <v>986</v>
      </c>
    </row>
    <row r="41" spans="1:2" ht="12.75">
      <c r="A41" s="19" t="s">
        <v>8</v>
      </c>
      <c r="B41" s="20">
        <f>+B79</f>
        <v>3100</v>
      </c>
    </row>
    <row r="43" ht="12.75">
      <c r="A43" s="1" t="s">
        <v>25</v>
      </c>
    </row>
    <row r="47" spans="1:2" ht="31.5">
      <c r="A47" s="8" t="s">
        <v>18</v>
      </c>
      <c r="B47" s="9"/>
    </row>
    <row r="48" spans="1:2" ht="12.75" customHeight="1">
      <c r="A48" s="10"/>
      <c r="B48" s="11">
        <v>1858</v>
      </c>
    </row>
    <row r="49" spans="1:2" ht="12.75" customHeight="1">
      <c r="A49" s="13"/>
      <c r="B49" s="14"/>
    </row>
    <row r="50" spans="1:2" ht="12.75">
      <c r="A50" s="4" t="s">
        <v>2</v>
      </c>
      <c r="B50" s="14"/>
    </row>
    <row r="51" spans="1:2" ht="12.75">
      <c r="A51" s="16" t="s">
        <v>7</v>
      </c>
      <c r="B51" s="5">
        <v>637618</v>
      </c>
    </row>
    <row r="52" spans="1:2" ht="12.75">
      <c r="A52" s="16" t="s">
        <v>8</v>
      </c>
      <c r="B52" s="5">
        <v>4182117</v>
      </c>
    </row>
    <row r="53" spans="1:2" ht="12.75">
      <c r="A53" s="4" t="s">
        <v>3</v>
      </c>
      <c r="B53" s="5"/>
    </row>
    <row r="54" spans="1:2" ht="12.75">
      <c r="A54" s="16" t="s">
        <v>7</v>
      </c>
      <c r="B54" s="5">
        <v>34379</v>
      </c>
    </row>
    <row r="55" spans="1:2" ht="12.75">
      <c r="A55" s="16" t="s">
        <v>8</v>
      </c>
      <c r="B55" s="5">
        <v>85949</v>
      </c>
    </row>
    <row r="56" spans="1:2" ht="12.75">
      <c r="A56" s="4" t="s">
        <v>22</v>
      </c>
      <c r="B56" s="5"/>
    </row>
    <row r="57" spans="1:2" ht="12.75">
      <c r="A57" s="16" t="s">
        <v>7</v>
      </c>
      <c r="B57" s="5">
        <v>24115</v>
      </c>
    </row>
    <row r="58" spans="1:2" ht="12.75">
      <c r="A58" s="16" t="s">
        <v>8</v>
      </c>
      <c r="B58" s="17">
        <v>72346</v>
      </c>
    </row>
    <row r="59" spans="1:2" ht="12.75">
      <c r="A59" s="4" t="s">
        <v>23</v>
      </c>
      <c r="B59" s="5"/>
    </row>
    <row r="60" spans="1:2" ht="12.75">
      <c r="A60" s="16" t="s">
        <v>7</v>
      </c>
      <c r="B60" s="5">
        <v>211</v>
      </c>
    </row>
    <row r="61" spans="1:2" ht="12.75">
      <c r="A61" s="16" t="s">
        <v>8</v>
      </c>
      <c r="B61" s="25">
        <v>635</v>
      </c>
    </row>
    <row r="62" spans="1:2" ht="12.75">
      <c r="A62" s="4" t="s">
        <v>5</v>
      </c>
      <c r="B62" s="17"/>
    </row>
    <row r="63" spans="1:2" ht="12.75">
      <c r="A63" s="16" t="s">
        <v>7</v>
      </c>
      <c r="B63" s="5">
        <v>73650</v>
      </c>
    </row>
    <row r="64" spans="1:2" ht="12.75">
      <c r="A64" s="16" t="s">
        <v>8</v>
      </c>
      <c r="B64" s="17">
        <v>902810</v>
      </c>
    </row>
    <row r="65" spans="1:2" ht="12.75">
      <c r="A65" s="4" t="s">
        <v>6</v>
      </c>
      <c r="B65" s="17"/>
    </row>
    <row r="66" spans="1:2" ht="12.75">
      <c r="A66" s="16" t="s">
        <v>7</v>
      </c>
      <c r="B66" s="17">
        <v>117375</v>
      </c>
    </row>
    <row r="67" spans="1:2" ht="12.75">
      <c r="A67" s="16" t="s">
        <v>8</v>
      </c>
      <c r="B67" s="17">
        <v>352127</v>
      </c>
    </row>
    <row r="68" spans="1:2" ht="12.75">
      <c r="A68" s="4" t="s">
        <v>9</v>
      </c>
      <c r="B68" s="5"/>
    </row>
    <row r="69" spans="1:2" ht="12.75">
      <c r="A69" s="16" t="s">
        <v>7</v>
      </c>
      <c r="B69" s="5">
        <v>357164</v>
      </c>
    </row>
    <row r="70" spans="1:2" ht="12.75">
      <c r="A70" s="16" t="s">
        <v>8</v>
      </c>
      <c r="B70" s="5">
        <v>2142988</v>
      </c>
    </row>
    <row r="71" spans="1:2" ht="12.75">
      <c r="A71" s="4" t="s">
        <v>20</v>
      </c>
      <c r="B71" s="5"/>
    </row>
    <row r="72" spans="1:2" ht="12.75">
      <c r="A72" s="16" t="s">
        <v>7</v>
      </c>
      <c r="B72" s="5">
        <v>91456</v>
      </c>
    </row>
    <row r="73" spans="1:2" ht="12.75">
      <c r="A73" s="16" t="s">
        <v>8</v>
      </c>
      <c r="B73" s="5">
        <v>453797</v>
      </c>
    </row>
    <row r="74" ht="12.75">
      <c r="A74" s="4" t="s">
        <v>21</v>
      </c>
    </row>
    <row r="75" spans="1:2" ht="12.75">
      <c r="A75" s="16" t="s">
        <v>7</v>
      </c>
      <c r="B75" s="5">
        <v>28080613</v>
      </c>
    </row>
    <row r="76" spans="1:2" ht="12.75">
      <c r="A76" s="16" t="s">
        <v>8</v>
      </c>
      <c r="B76" s="5">
        <v>7494620</v>
      </c>
    </row>
    <row r="77" spans="1:2" ht="12.75">
      <c r="A77" s="7" t="s">
        <v>12</v>
      </c>
      <c r="B77" s="7"/>
    </row>
    <row r="78" spans="1:2" ht="12.75">
      <c r="A78" s="18" t="s">
        <v>7</v>
      </c>
      <c r="B78" s="17">
        <v>986</v>
      </c>
    </row>
    <row r="79" spans="1:2" ht="12.75">
      <c r="A79" s="19" t="s">
        <v>8</v>
      </c>
      <c r="B79" s="20">
        <v>3100</v>
      </c>
    </row>
    <row r="81" ht="12.75">
      <c r="A81" s="1" t="s">
        <v>25</v>
      </c>
    </row>
    <row r="85" spans="1:2" ht="31.5">
      <c r="A85" s="8" t="s">
        <v>19</v>
      </c>
      <c r="B85" s="9"/>
    </row>
    <row r="86" spans="1:2" ht="12.75" customHeight="1">
      <c r="A86" s="10"/>
      <c r="B86" s="11">
        <v>1858</v>
      </c>
    </row>
    <row r="87" spans="1:2" ht="12.75" customHeight="1">
      <c r="A87" s="13"/>
      <c r="B87" s="14"/>
    </row>
    <row r="88" spans="1:2" ht="12.75" customHeight="1">
      <c r="A88" s="4" t="s">
        <v>2</v>
      </c>
      <c r="B88" s="14"/>
    </row>
    <row r="89" spans="1:2" ht="12.75">
      <c r="A89" s="16" t="s">
        <v>7</v>
      </c>
      <c r="B89" s="5">
        <v>915257</v>
      </c>
    </row>
    <row r="90" spans="1:2" ht="12.75">
      <c r="A90" s="16" t="s">
        <v>8</v>
      </c>
      <c r="B90" s="5">
        <v>983097</v>
      </c>
    </row>
    <row r="91" spans="1:2" ht="12.75">
      <c r="A91" s="4" t="s">
        <v>3</v>
      </c>
      <c r="B91" s="5"/>
    </row>
    <row r="92" spans="1:2" ht="12.75">
      <c r="A92" s="16" t="s">
        <v>7</v>
      </c>
      <c r="B92" s="5">
        <v>39000</v>
      </c>
    </row>
    <row r="93" spans="1:2" ht="12.75">
      <c r="A93" s="16" t="s">
        <v>8</v>
      </c>
      <c r="B93" s="5">
        <v>14098</v>
      </c>
    </row>
    <row r="94" spans="1:2" ht="12.75">
      <c r="A94" s="4" t="s">
        <v>4</v>
      </c>
      <c r="B94" s="5"/>
    </row>
    <row r="95" spans="1:2" ht="12.75">
      <c r="A95" s="16" t="s">
        <v>7</v>
      </c>
      <c r="B95" s="26" t="s">
        <v>24</v>
      </c>
    </row>
    <row r="96" spans="1:2" ht="12.75">
      <c r="A96" s="16" t="s">
        <v>8</v>
      </c>
      <c r="B96" s="26" t="s">
        <v>24</v>
      </c>
    </row>
    <row r="97" spans="1:2" ht="12.75">
      <c r="A97" s="4" t="s">
        <v>5</v>
      </c>
      <c r="B97" s="17"/>
    </row>
    <row r="98" spans="1:2" ht="12.75">
      <c r="A98" s="16" t="s">
        <v>7</v>
      </c>
      <c r="B98" s="5">
        <v>78308</v>
      </c>
    </row>
    <row r="99" spans="1:2" ht="12.75">
      <c r="A99" s="16" t="s">
        <v>8</v>
      </c>
      <c r="B99" s="5">
        <v>469848</v>
      </c>
    </row>
    <row r="100" spans="1:2" ht="12.75">
      <c r="A100" s="4" t="s">
        <v>6</v>
      </c>
      <c r="B100" s="17"/>
    </row>
    <row r="101" spans="1:2" ht="12.75">
      <c r="A101" s="16" t="s">
        <v>7</v>
      </c>
      <c r="B101" s="26" t="s">
        <v>24</v>
      </c>
    </row>
    <row r="102" spans="1:2" ht="12.75">
      <c r="A102" s="16" t="s">
        <v>8</v>
      </c>
      <c r="B102" s="26" t="s">
        <v>24</v>
      </c>
    </row>
    <row r="103" spans="1:2" ht="12.75">
      <c r="A103" s="4" t="s">
        <v>9</v>
      </c>
      <c r="B103" s="5"/>
    </row>
    <row r="104" spans="1:2" ht="12.75">
      <c r="A104" s="16" t="s">
        <v>7</v>
      </c>
      <c r="B104" s="5">
        <v>312916</v>
      </c>
    </row>
    <row r="105" spans="1:2" ht="12.75">
      <c r="A105" s="16" t="s">
        <v>8</v>
      </c>
      <c r="B105" s="5">
        <v>403388</v>
      </c>
    </row>
    <row r="106" spans="1:2" ht="12.75">
      <c r="A106" s="4" t="s">
        <v>10</v>
      </c>
      <c r="B106" s="5"/>
    </row>
    <row r="107" spans="1:2" ht="12.75">
      <c r="A107" s="16" t="s">
        <v>7</v>
      </c>
      <c r="B107" s="5">
        <v>32468</v>
      </c>
    </row>
    <row r="108" spans="1:2" ht="12.75">
      <c r="A108" s="16" t="s">
        <v>8</v>
      </c>
      <c r="B108" s="5">
        <v>97404</v>
      </c>
    </row>
    <row r="109" ht="12.75">
      <c r="A109" s="4" t="s">
        <v>11</v>
      </c>
    </row>
    <row r="110" spans="1:2" ht="12.75">
      <c r="A110" s="16" t="s">
        <v>7</v>
      </c>
      <c r="B110" s="5">
        <v>12105300</v>
      </c>
    </row>
    <row r="111" spans="1:2" ht="12.75">
      <c r="A111" s="16" t="s">
        <v>8</v>
      </c>
      <c r="B111" s="5">
        <v>726321</v>
      </c>
    </row>
    <row r="112" spans="1:2" ht="12.75">
      <c r="A112" s="7" t="s">
        <v>12</v>
      </c>
      <c r="B112" s="7"/>
    </row>
    <row r="113" spans="1:2" ht="12.75">
      <c r="A113" s="18" t="s">
        <v>7</v>
      </c>
      <c r="B113" s="26" t="s">
        <v>24</v>
      </c>
    </row>
    <row r="114" spans="1:2" ht="12.75">
      <c r="A114" s="19" t="s">
        <v>8</v>
      </c>
      <c r="B114" s="27" t="s">
        <v>24</v>
      </c>
    </row>
    <row r="116" ht="12.75">
      <c r="A116" s="1" t="s">
        <v>25</v>
      </c>
    </row>
    <row r="120" spans="1:2" ht="15.75">
      <c r="A120" s="8" t="s">
        <v>38</v>
      </c>
      <c r="B120" s="9"/>
    </row>
    <row r="122" ht="12.75">
      <c r="A122" s="4" t="s">
        <v>14</v>
      </c>
    </row>
    <row r="123" spans="1:2" ht="12.75" customHeight="1">
      <c r="A123" s="10"/>
      <c r="B123" s="11">
        <v>1858</v>
      </c>
    </row>
    <row r="124" spans="1:2" ht="12.75" customHeight="1">
      <c r="A124" s="13"/>
      <c r="B124" s="14"/>
    </row>
    <row r="125" spans="1:2" ht="12.75" customHeight="1">
      <c r="A125" s="4" t="s">
        <v>26</v>
      </c>
      <c r="B125" s="15">
        <v>475785</v>
      </c>
    </row>
    <row r="126" spans="1:2" ht="12.75">
      <c r="A126" s="4" t="s">
        <v>15</v>
      </c>
      <c r="B126" s="21">
        <v>3.26</v>
      </c>
    </row>
    <row r="127" spans="1:2" ht="12.75">
      <c r="A127" s="4" t="s">
        <v>9</v>
      </c>
      <c r="B127" s="22">
        <v>1.4</v>
      </c>
    </row>
    <row r="128" spans="1:2" ht="12.75">
      <c r="A128" s="4" t="s">
        <v>10</v>
      </c>
      <c r="B128" s="22">
        <v>0.26</v>
      </c>
    </row>
    <row r="129" spans="1:2" ht="12.75">
      <c r="A129" s="23" t="s">
        <v>27</v>
      </c>
      <c r="B129" s="24">
        <v>84.48</v>
      </c>
    </row>
    <row r="131" ht="12.75">
      <c r="A131" s="1" t="s">
        <v>25</v>
      </c>
    </row>
    <row r="135" spans="1:2" ht="18" customHeight="1">
      <c r="A135" s="8" t="s">
        <v>39</v>
      </c>
      <c r="B135" s="9"/>
    </row>
    <row r="137" ht="12.75">
      <c r="A137" s="4" t="s">
        <v>14</v>
      </c>
    </row>
    <row r="138" spans="1:2" ht="12.75" customHeight="1">
      <c r="A138" s="10"/>
      <c r="B138" s="11">
        <v>1858</v>
      </c>
    </row>
    <row r="139" spans="1:2" ht="12.75" customHeight="1">
      <c r="A139" s="13"/>
      <c r="B139" s="14"/>
    </row>
    <row r="140" spans="1:2" ht="12.75" customHeight="1">
      <c r="A140" s="4" t="s">
        <v>26</v>
      </c>
      <c r="B140" s="15">
        <v>281170</v>
      </c>
    </row>
    <row r="141" spans="1:2" ht="12.75">
      <c r="A141" s="4" t="s">
        <v>15</v>
      </c>
      <c r="B141" s="21">
        <v>2.26</v>
      </c>
    </row>
    <row r="142" spans="1:2" ht="12.75">
      <c r="A142" s="4" t="s">
        <v>9</v>
      </c>
      <c r="B142" s="22">
        <v>1.27</v>
      </c>
    </row>
    <row r="143" spans="1:2" ht="12.75">
      <c r="A143" s="4" t="s">
        <v>10</v>
      </c>
      <c r="B143" s="22">
        <v>0.32</v>
      </c>
    </row>
    <row r="144" spans="1:2" ht="12.75">
      <c r="A144" s="23" t="s">
        <v>27</v>
      </c>
      <c r="B144" s="24">
        <v>99.9</v>
      </c>
    </row>
    <row r="146" ht="12.75">
      <c r="A146" s="1" t="s">
        <v>25</v>
      </c>
    </row>
    <row r="150" spans="1:2" ht="31.5">
      <c r="A150" s="8" t="s">
        <v>40</v>
      </c>
      <c r="B150" s="9"/>
    </row>
    <row r="152" ht="12.75">
      <c r="A152" s="4" t="s">
        <v>14</v>
      </c>
    </row>
    <row r="153" spans="1:2" ht="12.75" customHeight="1">
      <c r="A153" s="10"/>
      <c r="B153" s="11">
        <v>1858</v>
      </c>
    </row>
    <row r="154" spans="1:2" ht="12.75" customHeight="1">
      <c r="A154" s="13"/>
      <c r="B154" s="14"/>
    </row>
    <row r="155" spans="1:2" ht="12.75">
      <c r="A155" s="4" t="s">
        <v>26</v>
      </c>
      <c r="B155" s="15">
        <f>+B125-B140</f>
        <v>194615</v>
      </c>
    </row>
    <row r="156" spans="1:2" ht="12.75">
      <c r="A156" s="4" t="s">
        <v>15</v>
      </c>
      <c r="B156" s="21">
        <v>4.7</v>
      </c>
    </row>
    <row r="157" spans="1:2" ht="12.75">
      <c r="A157" s="4" t="s">
        <v>9</v>
      </c>
      <c r="B157" s="22">
        <v>1.6</v>
      </c>
    </row>
    <row r="158" spans="1:2" ht="12.75">
      <c r="A158" s="4" t="s">
        <v>10</v>
      </c>
      <c r="B158" s="22">
        <v>0.16</v>
      </c>
    </row>
    <row r="159" spans="1:2" ht="12.75">
      <c r="A159" s="23" t="s">
        <v>27</v>
      </c>
      <c r="B159" s="24">
        <v>62.2</v>
      </c>
    </row>
    <row r="161" ht="12.75">
      <c r="A161" s="1" t="s">
        <v>25</v>
      </c>
    </row>
    <row r="165" spans="1:2" ht="15.75">
      <c r="A165" s="8" t="s">
        <v>35</v>
      </c>
      <c r="B165" s="9"/>
    </row>
    <row r="167" ht="12.75">
      <c r="A167" s="4" t="s">
        <v>30</v>
      </c>
    </row>
    <row r="168" spans="1:2" ht="12.75" customHeight="1">
      <c r="A168" s="10"/>
      <c r="B168" s="11">
        <v>1858</v>
      </c>
    </row>
    <row r="169" spans="1:2" ht="12.75" customHeight="1">
      <c r="A169" s="13"/>
      <c r="B169" s="14"/>
    </row>
    <row r="170" spans="1:2" ht="12.75" customHeight="1">
      <c r="A170" s="4" t="s">
        <v>26</v>
      </c>
      <c r="B170" s="15">
        <v>475785</v>
      </c>
    </row>
    <row r="171" ht="12.75" customHeight="1">
      <c r="B171" s="15"/>
    </row>
    <row r="172" spans="1:2" ht="12.75">
      <c r="A172" s="4" t="s">
        <v>2</v>
      </c>
      <c r="B172" s="14"/>
    </row>
    <row r="173" spans="1:2" ht="12.75">
      <c r="A173" s="18" t="s">
        <v>29</v>
      </c>
      <c r="B173" s="5">
        <f>+B209+B237</f>
        <v>25047873</v>
      </c>
    </row>
    <row r="174" spans="1:2" ht="12.75">
      <c r="A174" s="18" t="s">
        <v>28</v>
      </c>
      <c r="B174" s="22">
        <f>+B173/$B$170</f>
        <v>52.64536082474227</v>
      </c>
    </row>
    <row r="175" spans="1:2" ht="12.75">
      <c r="A175" s="4" t="s">
        <v>3</v>
      </c>
      <c r="B175" s="17"/>
    </row>
    <row r="176" spans="1:2" ht="12.75">
      <c r="A176" s="18" t="s">
        <v>29</v>
      </c>
      <c r="B176" s="5">
        <f>+B212+B240</f>
        <v>1183603</v>
      </c>
    </row>
    <row r="177" spans="1:2" ht="12.75">
      <c r="A177" s="18" t="s">
        <v>28</v>
      </c>
      <c r="B177" s="22">
        <f>+B176/$B$170</f>
        <v>2.48768456340574</v>
      </c>
    </row>
    <row r="178" spans="1:2" ht="12.75">
      <c r="A178" s="4" t="s">
        <v>5</v>
      </c>
      <c r="B178" s="17"/>
    </row>
    <row r="179" spans="1:2" ht="12.75">
      <c r="A179" s="18" t="s">
        <v>29</v>
      </c>
      <c r="B179" s="5">
        <f>+B215+B243</f>
        <v>2451082</v>
      </c>
    </row>
    <row r="180" spans="1:2" ht="12.75">
      <c r="A180" s="18" t="s">
        <v>28</v>
      </c>
      <c r="B180" s="22">
        <f>+B179/$B$170</f>
        <v>5.151658837500132</v>
      </c>
    </row>
    <row r="181" spans="1:2" ht="12.75">
      <c r="A181" s="4" t="s">
        <v>9</v>
      </c>
      <c r="B181" s="5"/>
    </row>
    <row r="182" spans="1:2" ht="12.75">
      <c r="A182" s="18" t="s">
        <v>29</v>
      </c>
      <c r="B182" s="5">
        <f>+B218+B246</f>
        <v>8416203</v>
      </c>
    </row>
    <row r="183" spans="1:2" ht="12.75">
      <c r="A183" s="18" t="s">
        <v>28</v>
      </c>
      <c r="B183" s="22">
        <f>+B182/$B$170</f>
        <v>17.68908855890791</v>
      </c>
    </row>
    <row r="184" spans="1:2" ht="12.75">
      <c r="A184" s="7" t="s">
        <v>21</v>
      </c>
      <c r="B184" s="7"/>
    </row>
    <row r="185" spans="1:2" ht="12.75">
      <c r="A185" s="18" t="s">
        <v>29</v>
      </c>
      <c r="B185" s="17">
        <f>+B221+B249</f>
        <v>18493357</v>
      </c>
    </row>
    <row r="186" spans="1:2" ht="12.75">
      <c r="A186" s="18" t="s">
        <v>28</v>
      </c>
      <c r="B186" s="29">
        <f>+B185/$B$170</f>
        <v>38.86914677848188</v>
      </c>
    </row>
    <row r="187" spans="1:2" ht="12.75">
      <c r="A187" s="7" t="s">
        <v>32</v>
      </c>
      <c r="B187" s="29"/>
    </row>
    <row r="188" spans="1:2" ht="12.75">
      <c r="A188" s="18" t="s">
        <v>29</v>
      </c>
      <c r="B188" s="5">
        <v>417370</v>
      </c>
    </row>
    <row r="189" spans="1:2" ht="12.75">
      <c r="A189" s="18" t="s">
        <v>28</v>
      </c>
      <c r="B189" s="22">
        <v>0.87</v>
      </c>
    </row>
    <row r="190" spans="1:2" ht="12.75">
      <c r="A190" s="7" t="s">
        <v>34</v>
      </c>
      <c r="B190" s="29"/>
    </row>
    <row r="191" spans="1:2" ht="12.75">
      <c r="A191" s="18" t="s">
        <v>29</v>
      </c>
      <c r="B191" s="17">
        <v>507744</v>
      </c>
    </row>
    <row r="192" spans="1:2" ht="12.75">
      <c r="A192" s="18" t="s">
        <v>28</v>
      </c>
      <c r="B192" s="29">
        <f>+B191/$B$170</f>
        <v>1.0671710961884044</v>
      </c>
    </row>
    <row r="193" spans="1:2" ht="12.75">
      <c r="A193" s="7" t="s">
        <v>33</v>
      </c>
      <c r="B193" s="29"/>
    </row>
    <row r="194" spans="1:2" ht="12.75">
      <c r="A194" s="18" t="s">
        <v>29</v>
      </c>
      <c r="B194" s="17">
        <v>3876140</v>
      </c>
    </row>
    <row r="195" spans="1:2" ht="12.75">
      <c r="A195" s="19" t="s">
        <v>28</v>
      </c>
      <c r="B195" s="24">
        <f>+B194/$B$170</f>
        <v>8.146831026619166</v>
      </c>
    </row>
    <row r="197" ht="12.75">
      <c r="A197" s="1" t="s">
        <v>1</v>
      </c>
    </row>
    <row r="201" spans="1:2" ht="15.75">
      <c r="A201" s="8" t="s">
        <v>36</v>
      </c>
      <c r="B201" s="9"/>
    </row>
    <row r="203" ht="12.75">
      <c r="A203" s="4" t="s">
        <v>30</v>
      </c>
    </row>
    <row r="204" spans="1:2" ht="12.75" customHeight="1">
      <c r="A204" s="10"/>
      <c r="B204" s="11">
        <v>1858</v>
      </c>
    </row>
    <row r="205" spans="1:2" ht="12.75" customHeight="1">
      <c r="A205" s="13"/>
      <c r="B205" s="14"/>
    </row>
    <row r="206" spans="1:2" ht="12.75" customHeight="1">
      <c r="A206" s="4" t="s">
        <v>26</v>
      </c>
      <c r="B206" s="15">
        <v>281170</v>
      </c>
    </row>
    <row r="207" ht="12.75" customHeight="1">
      <c r="B207" s="15"/>
    </row>
    <row r="208" spans="1:2" ht="12.75">
      <c r="A208" s="4" t="s">
        <v>2</v>
      </c>
      <c r="B208" s="14"/>
    </row>
    <row r="209" spans="1:3" ht="12.75">
      <c r="A209" s="18" t="s">
        <v>29</v>
      </c>
      <c r="B209" s="5">
        <v>10284778</v>
      </c>
      <c r="C209" s="5"/>
    </row>
    <row r="210" spans="1:3" ht="12.75">
      <c r="A210" s="18" t="s">
        <v>28</v>
      </c>
      <c r="B210" s="22">
        <v>36.57</v>
      </c>
      <c r="C210" s="5"/>
    </row>
    <row r="211" spans="1:3" ht="12.75">
      <c r="A211" s="4" t="s">
        <v>3</v>
      </c>
      <c r="B211" s="17"/>
      <c r="C211" s="5"/>
    </row>
    <row r="212" spans="1:3" ht="12.75">
      <c r="A212" s="18" t="s">
        <v>29</v>
      </c>
      <c r="B212" s="5">
        <v>554533</v>
      </c>
      <c r="C212" s="5"/>
    </row>
    <row r="213" spans="1:3" ht="12.75">
      <c r="A213" s="18" t="s">
        <v>28</v>
      </c>
      <c r="B213" s="22">
        <v>1.98</v>
      </c>
      <c r="C213" s="5"/>
    </row>
    <row r="214" spans="1:3" ht="12.75">
      <c r="A214" s="4" t="s">
        <v>5</v>
      </c>
      <c r="B214" s="17"/>
      <c r="C214" s="5"/>
    </row>
    <row r="215" spans="1:3" ht="12.75">
      <c r="A215" s="18" t="s">
        <v>29</v>
      </c>
      <c r="B215" s="5">
        <v>1187974</v>
      </c>
      <c r="C215" s="5"/>
    </row>
    <row r="216" spans="1:3" ht="12.75">
      <c r="A216" s="18" t="s">
        <v>28</v>
      </c>
      <c r="B216" s="22">
        <v>4.22</v>
      </c>
      <c r="C216" s="5"/>
    </row>
    <row r="217" spans="1:3" ht="12.75">
      <c r="A217" s="4" t="s">
        <v>9</v>
      </c>
      <c r="B217" s="5"/>
      <c r="C217" s="5"/>
    </row>
    <row r="218" spans="1:3" ht="12.75">
      <c r="A218" s="18" t="s">
        <v>29</v>
      </c>
      <c r="B218" s="5">
        <v>4485979</v>
      </c>
      <c r="C218" s="5"/>
    </row>
    <row r="219" spans="1:3" ht="12.75">
      <c r="A219" s="18" t="s">
        <v>28</v>
      </c>
      <c r="B219" s="22">
        <f>+B218/$B$206</f>
        <v>15.954685777287763</v>
      </c>
      <c r="C219" s="5"/>
    </row>
    <row r="220" spans="1:3" ht="12.75">
      <c r="A220" s="7" t="s">
        <v>21</v>
      </c>
      <c r="B220" s="7"/>
      <c r="C220" s="5"/>
    </row>
    <row r="221" spans="1:3" ht="12.75">
      <c r="A221" s="18" t="s">
        <v>29</v>
      </c>
      <c r="B221" s="26">
        <v>12923806</v>
      </c>
      <c r="C221" s="5"/>
    </row>
    <row r="222" spans="1:3" ht="12.75">
      <c r="A222" s="18" t="s">
        <v>28</v>
      </c>
      <c r="B222" s="22">
        <f>+B221/$B$206</f>
        <v>45.964384536045806</v>
      </c>
      <c r="C222" s="5"/>
    </row>
    <row r="223" spans="1:3" ht="12.75">
      <c r="A223" s="23" t="s">
        <v>31</v>
      </c>
      <c r="B223" s="20">
        <v>986</v>
      </c>
      <c r="C223" s="5"/>
    </row>
    <row r="224" spans="1:3" ht="12.75">
      <c r="A224" s="18"/>
      <c r="B224" s="29"/>
      <c r="C224" s="5"/>
    </row>
    <row r="225" ht="12.75">
      <c r="A225" s="1" t="s">
        <v>1</v>
      </c>
    </row>
    <row r="229" spans="1:2" ht="31.5">
      <c r="A229" s="8" t="s">
        <v>37</v>
      </c>
      <c r="B229" s="9"/>
    </row>
    <row r="231" ht="12.75">
      <c r="A231" s="4" t="s">
        <v>30</v>
      </c>
    </row>
    <row r="232" spans="1:2" ht="12.75" customHeight="1">
      <c r="A232" s="10"/>
      <c r="B232" s="11">
        <v>1858</v>
      </c>
    </row>
    <row r="233" spans="1:2" ht="12.75" customHeight="1">
      <c r="A233" s="13"/>
      <c r="B233" s="14"/>
    </row>
    <row r="234" spans="1:2" ht="12.75" customHeight="1">
      <c r="A234" s="4" t="s">
        <v>26</v>
      </c>
      <c r="B234" s="15">
        <v>194615</v>
      </c>
    </row>
    <row r="235" ht="12.75" customHeight="1"/>
    <row r="236" spans="1:2" ht="12.75">
      <c r="A236" s="4" t="s">
        <v>2</v>
      </c>
      <c r="B236" s="14"/>
    </row>
    <row r="237" spans="1:3" ht="12.75">
      <c r="A237" s="18" t="s">
        <v>29</v>
      </c>
      <c r="B237" s="5">
        <v>14763095</v>
      </c>
      <c r="C237" s="5"/>
    </row>
    <row r="238" spans="1:2" ht="12.75">
      <c r="A238" s="18" t="s">
        <v>28</v>
      </c>
      <c r="B238" s="22">
        <v>75.85</v>
      </c>
    </row>
    <row r="239" spans="1:2" ht="12.75">
      <c r="A239" s="4" t="s">
        <v>3</v>
      </c>
      <c r="B239" s="17"/>
    </row>
    <row r="240" spans="1:2" ht="12.75">
      <c r="A240" s="18" t="s">
        <v>29</v>
      </c>
      <c r="B240" s="5">
        <v>629070</v>
      </c>
    </row>
    <row r="241" spans="1:2" ht="12.75">
      <c r="A241" s="18" t="s">
        <v>28</v>
      </c>
      <c r="B241" s="22">
        <v>3.23</v>
      </c>
    </row>
    <row r="242" spans="1:2" ht="12.75">
      <c r="A242" s="4" t="s">
        <v>5</v>
      </c>
      <c r="B242" s="17"/>
    </row>
    <row r="243" spans="1:2" ht="12.75">
      <c r="A243" s="18" t="s">
        <v>29</v>
      </c>
      <c r="B243" s="5">
        <v>1263108</v>
      </c>
    </row>
    <row r="244" spans="1:2" ht="12.75">
      <c r="A244" s="18" t="s">
        <v>28</v>
      </c>
      <c r="B244" s="22">
        <v>6.43</v>
      </c>
    </row>
    <row r="245" spans="1:2" ht="12.75">
      <c r="A245" s="4" t="s">
        <v>9</v>
      </c>
      <c r="B245" s="5"/>
    </row>
    <row r="246" spans="1:2" ht="12.75">
      <c r="A246" s="18" t="s">
        <v>29</v>
      </c>
      <c r="B246" s="5">
        <v>3930224</v>
      </c>
    </row>
    <row r="247" spans="1:2" ht="12.75">
      <c r="A247" s="18" t="s">
        <v>28</v>
      </c>
      <c r="B247" s="22">
        <v>20.19</v>
      </c>
    </row>
    <row r="248" spans="1:2" ht="12.75">
      <c r="A248" s="7" t="s">
        <v>21</v>
      </c>
      <c r="B248" s="7"/>
    </row>
    <row r="249" spans="1:2" ht="12.75">
      <c r="A249" s="18" t="s">
        <v>29</v>
      </c>
      <c r="B249" s="26">
        <v>5569551</v>
      </c>
    </row>
    <row r="250" spans="1:2" ht="12.75">
      <c r="A250" s="19" t="s">
        <v>28</v>
      </c>
      <c r="B250" s="28">
        <v>28.61</v>
      </c>
    </row>
    <row r="252" ht="12.75">
      <c r="A252" s="1" t="s">
        <v>1</v>
      </c>
    </row>
    <row r="256" spans="1:2" ht="15.75">
      <c r="A256" s="8" t="s">
        <v>46</v>
      </c>
      <c r="B256" s="9"/>
    </row>
    <row r="258" spans="1:4" ht="12.75">
      <c r="A258" s="4" t="s">
        <v>47</v>
      </c>
      <c r="D258" s="4"/>
    </row>
    <row r="259" spans="1:4" ht="12.75" customHeight="1">
      <c r="A259" s="10"/>
      <c r="B259" s="11">
        <v>1858</v>
      </c>
      <c r="D259" s="4"/>
    </row>
    <row r="260" spans="1:4" ht="12.75" customHeight="1">
      <c r="A260" s="32"/>
      <c r="B260" s="33"/>
      <c r="D260" s="4"/>
    </row>
    <row r="261" spans="1:4" ht="12.75" customHeight="1">
      <c r="A261" s="23" t="s">
        <v>48</v>
      </c>
      <c r="B261" s="34">
        <v>2000</v>
      </c>
      <c r="D261" s="4"/>
    </row>
    <row r="262" spans="1:4" ht="12.75">
      <c r="A262" s="18"/>
      <c r="B262" s="29"/>
      <c r="D262" s="4"/>
    </row>
    <row r="263" spans="1:4" ht="12.75">
      <c r="A263" s="1" t="s">
        <v>49</v>
      </c>
      <c r="B263" s="29"/>
      <c r="D263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2010-06-01T07:41:37Z</dcterms:created>
  <dcterms:modified xsi:type="dcterms:W3CDTF">2013-03-26T11:15:40Z</dcterms:modified>
  <cp:category/>
  <cp:version/>
  <cp:contentType/>
  <cp:contentStatus/>
</cp:coreProperties>
</file>