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firstSheet="2" activeTab="0"/>
  </bookViews>
  <sheets>
    <sheet name="1857" sheetId="1" r:id="rId1"/>
    <sheet name="1858" sheetId="2" r:id="rId2"/>
    <sheet name="1859" sheetId="3" r:id="rId3"/>
    <sheet name="1860" sheetId="4" r:id="rId4"/>
    <sheet name="1861" sheetId="5" r:id="rId5"/>
    <sheet name="1862" sheetId="6" r:id="rId6"/>
    <sheet name="1863" sheetId="7" r:id="rId7"/>
    <sheet name="1864" sheetId="8" r:id="rId8"/>
    <sheet name="1865" sheetId="9" r:id="rId9"/>
    <sheet name="1866" sheetId="10" r:id="rId10"/>
    <sheet name="1867" sheetId="11" r:id="rId11"/>
    <sheet name="1880" sheetId="12" r:id="rId12"/>
    <sheet name="1881" sheetId="13" r:id="rId13"/>
    <sheet name="1882" sheetId="14" r:id="rId14"/>
    <sheet name="1883" sheetId="15" r:id="rId15"/>
    <sheet name="1884" sheetId="16" r:id="rId16"/>
    <sheet name="1885" sheetId="17" r:id="rId17"/>
  </sheets>
  <definedNames/>
  <calcPr fullCalcOnLoad="1"/>
</workbook>
</file>

<file path=xl/sharedStrings.xml><?xml version="1.0" encoding="utf-8"?>
<sst xmlns="http://schemas.openxmlformats.org/spreadsheetml/2006/main" count="2106" uniqueCount="544">
  <si>
    <t>Fuente: Anuario estadístico de España. 1860-1861. Instituto Nacional de Estadística.</t>
  </si>
  <si>
    <t>Kilómetros</t>
  </si>
  <si>
    <t>En construcción</t>
  </si>
  <si>
    <t>En explotación</t>
  </si>
  <si>
    <t>Total</t>
  </si>
  <si>
    <t>-</t>
  </si>
  <si>
    <t>Fuente: Anuario estadístico de España. 1858. Instituto Nacional de Estadística.</t>
  </si>
  <si>
    <t>Concluidas</t>
  </si>
  <si>
    <r>
      <t>Madrid a Almansa</t>
    </r>
    <r>
      <rPr>
        <vertAlign val="superscript"/>
        <sz val="10"/>
        <rFont val="Arial"/>
        <family val="2"/>
      </rPr>
      <t xml:space="preserve"> (2)</t>
    </r>
  </si>
  <si>
    <t>Paralizadas</t>
  </si>
  <si>
    <t>En proyecto</t>
  </si>
  <si>
    <t>En estudio</t>
  </si>
  <si>
    <t>Sin estudio</t>
  </si>
  <si>
    <t xml:space="preserve">Madrid a </t>
  </si>
  <si>
    <t>(*) Carreteras comprendidas en cada provincia y situación de sus diversos trozos en fin de Diciembre de 1858.</t>
  </si>
  <si>
    <t>Trozos de carreteras generales concluidos. 1858</t>
  </si>
  <si>
    <t>Sobresalientes</t>
  </si>
  <si>
    <t>Capataces</t>
  </si>
  <si>
    <t>Camineros</t>
  </si>
  <si>
    <t>Irún</t>
  </si>
  <si>
    <t>Junquera</t>
  </si>
  <si>
    <t>Madrid a la</t>
  </si>
  <si>
    <t>Valencia</t>
  </si>
  <si>
    <t>Cádiz</t>
  </si>
  <si>
    <t>Badajoz</t>
  </si>
  <si>
    <t xml:space="preserve">Madrid a la </t>
  </si>
  <si>
    <t>Coruña</t>
  </si>
  <si>
    <t>Toledo a</t>
  </si>
  <si>
    <t>Toledo</t>
  </si>
  <si>
    <t>Puente de</t>
  </si>
  <si>
    <t>Fernando al</t>
  </si>
  <si>
    <t>Pardo</t>
  </si>
  <si>
    <t>Puente de San</t>
  </si>
  <si>
    <t>Escorial a</t>
  </si>
  <si>
    <t>Navacerrada</t>
  </si>
  <si>
    <t>Madrid a</t>
  </si>
  <si>
    <t>Materiales para conservación (Metros cúbicos)</t>
  </si>
  <si>
    <t>Gastos de conservación (Reales vellón)</t>
  </si>
  <si>
    <t>Fijos</t>
  </si>
  <si>
    <t>Materiales, auxiliares &amp;c.</t>
  </si>
  <si>
    <t>Gastos de reparación (Reales vellón)</t>
  </si>
  <si>
    <t>Materiales para reparación (Metros cúbicos)</t>
  </si>
  <si>
    <t>Líneas de navegación interior</t>
  </si>
  <si>
    <r>
      <t>Canal de Manzanares</t>
    </r>
    <r>
      <rPr>
        <vertAlign val="superscript"/>
        <sz val="10"/>
        <rFont val="Arial"/>
        <family val="2"/>
      </rPr>
      <t xml:space="preserve"> (*)</t>
    </r>
  </si>
  <si>
    <t>(*) Desde Madrid hasta cerca de la confluencia de los ríos Jarama y Manzanares. Parte habilitada.</t>
  </si>
  <si>
    <t>Carreteras de primer orden. 1858</t>
  </si>
  <si>
    <t>Reales de vellón</t>
  </si>
  <si>
    <t>Portazgos y pontazgos en carreteras administrados por cuenta del Estado. 1858</t>
  </si>
  <si>
    <t>De Madrid a Irún</t>
  </si>
  <si>
    <t>De Madrid a Francia por Soria</t>
  </si>
  <si>
    <t>De Madrid a Francia por Zaragoza y Barcelona</t>
  </si>
  <si>
    <t>De Madrid a Teruel</t>
  </si>
  <si>
    <t>De Madrid a Valencia por las Cabrillas</t>
  </si>
  <si>
    <t>De Madrid a Valencia por Albacete</t>
  </si>
  <si>
    <t>De Madrid a Murcia y Cartagena</t>
  </si>
  <si>
    <t>De Madrid a Cádiz por Córdoba y Sevilla</t>
  </si>
  <si>
    <t>De Madrid a Toledo</t>
  </si>
  <si>
    <t>De Madrid a Badajoz</t>
  </si>
  <si>
    <t>De Madrid a Vigo</t>
  </si>
  <si>
    <t>De Madrid a la Coruña</t>
  </si>
  <si>
    <t>De Madrid a Oviedo por Valladolid</t>
  </si>
  <si>
    <t>De Madrid a Segovia</t>
  </si>
  <si>
    <t>Portazgos y pontazgos en carreteras administrados por cuenta del Estado. 1857</t>
  </si>
  <si>
    <t>Portazgos y pontazgos</t>
  </si>
  <si>
    <t>Recaudado (Reales vellón)</t>
  </si>
  <si>
    <t>Número</t>
  </si>
  <si>
    <r>
      <t>Carreteras de segundo y tercer orden. 1858</t>
    </r>
    <r>
      <rPr>
        <b/>
        <vertAlign val="superscript"/>
        <sz val="12"/>
        <rFont val="Arial"/>
        <family val="2"/>
      </rPr>
      <t xml:space="preserve"> (*)</t>
    </r>
  </si>
  <si>
    <t>(*) Carreteras comprendidas en cada provincia y situación en fin de Diciembre de 1858.</t>
  </si>
  <si>
    <t>Del Molar a Torrelaguna</t>
  </si>
  <si>
    <t>Del Puente de Arganda a Colmenar</t>
  </si>
  <si>
    <t>Desde el kilómetro 13 de la carretera de Badajoz a Ávila, a San Martín de Valdeiglesias</t>
  </si>
  <si>
    <t>Orden</t>
  </si>
  <si>
    <t>Fuente: Anuario estadístico de España. 1859-1860. Instituto Nacional de Estadística.</t>
  </si>
  <si>
    <t>Para una vía Explotación</t>
  </si>
  <si>
    <t>Para dos vías Explotación</t>
  </si>
  <si>
    <r>
      <t>Madrid a Valladolid</t>
    </r>
    <r>
      <rPr>
        <vertAlign val="superscript"/>
        <sz val="10"/>
        <rFont val="Arial"/>
        <family val="2"/>
      </rPr>
      <t xml:space="preserve"> (2)</t>
    </r>
  </si>
  <si>
    <r>
      <t>Líneas de ferro-carriles. 1859</t>
    </r>
    <r>
      <rPr>
        <b/>
        <vertAlign val="superscript"/>
        <sz val="12"/>
        <rFont val="Arial"/>
        <family val="2"/>
      </rPr>
      <t xml:space="preserve"> (1)</t>
    </r>
  </si>
  <si>
    <t>(1) En 31 de diciembre de 1859.</t>
  </si>
  <si>
    <t>(2) Inaguración de las obras: 12 de diciembre 1856.</t>
  </si>
  <si>
    <r>
      <t>Madrid a Zaragoza</t>
    </r>
    <r>
      <rPr>
        <vertAlign val="superscript"/>
        <sz val="10"/>
        <rFont val="Arial"/>
        <family val="2"/>
      </rPr>
      <t xml:space="preserve"> (3)</t>
    </r>
  </si>
  <si>
    <r>
      <t>Madrid a Almansa</t>
    </r>
    <r>
      <rPr>
        <vertAlign val="superscript"/>
        <sz val="10"/>
        <rFont val="Arial"/>
        <family val="2"/>
      </rPr>
      <t xml:space="preserve"> (3)</t>
    </r>
  </si>
  <si>
    <t>Madrid a Aranjuez</t>
  </si>
  <si>
    <t>Aranjuez a Tembleque</t>
  </si>
  <si>
    <t>Madrid a Guadalajara</t>
  </si>
  <si>
    <r>
      <t>Madrid a Almansa</t>
    </r>
    <r>
      <rPr>
        <vertAlign val="superscript"/>
        <sz val="10"/>
        <rFont val="Arial"/>
        <family val="2"/>
      </rPr>
      <t xml:space="preserve"> (4)</t>
    </r>
  </si>
  <si>
    <t>Madrid a Almansa</t>
  </si>
  <si>
    <r>
      <t>Madrid a Guadalajara</t>
    </r>
    <r>
      <rPr>
        <vertAlign val="superscript"/>
        <sz val="10"/>
        <rFont val="Arial"/>
        <family val="2"/>
      </rPr>
      <t xml:space="preserve"> (4)</t>
    </r>
  </si>
  <si>
    <t>(3) Inaguración de las obras: 10 de mayo 1856.</t>
  </si>
  <si>
    <t>(4) Fecha en que se entregó al servicio: 8 de junio 1859.</t>
  </si>
  <si>
    <t>(5) Inaguración de las obras: 12 de marzo  1852.</t>
  </si>
  <si>
    <r>
      <t>Madrid a Almansa</t>
    </r>
    <r>
      <rPr>
        <vertAlign val="superscript"/>
        <sz val="10"/>
        <rFont val="Arial"/>
        <family val="2"/>
      </rPr>
      <t xml:space="preserve"> (5)</t>
    </r>
  </si>
  <si>
    <r>
      <t>Madrid a Aranjuez</t>
    </r>
    <r>
      <rPr>
        <vertAlign val="superscript"/>
        <sz val="10"/>
        <rFont val="Arial"/>
        <family val="2"/>
      </rPr>
      <t xml:space="preserve"> (6)</t>
    </r>
  </si>
  <si>
    <t>(6) Fecha en que se entregó al servicio: 10 de febrero 1851.</t>
  </si>
  <si>
    <t>(7) Fecha en que se entregó al servicio: 14 de septiembre 1853.</t>
  </si>
  <si>
    <r>
      <t>Aranjuez a Tembleque</t>
    </r>
    <r>
      <rPr>
        <vertAlign val="superscript"/>
        <sz val="10"/>
        <rFont val="Arial"/>
        <family val="2"/>
      </rPr>
      <t xml:space="preserve"> (7)</t>
    </r>
  </si>
  <si>
    <r>
      <t xml:space="preserve">Albacete a Almansa </t>
    </r>
    <r>
      <rPr>
        <vertAlign val="superscript"/>
        <sz val="10"/>
        <rFont val="Arial"/>
        <family val="2"/>
      </rPr>
      <t>(10)</t>
    </r>
  </si>
  <si>
    <r>
      <t xml:space="preserve">Tembleque a Alcázar </t>
    </r>
    <r>
      <rPr>
        <vertAlign val="superscript"/>
        <sz val="10"/>
        <rFont val="Arial"/>
        <family val="2"/>
      </rPr>
      <t>(8)</t>
    </r>
  </si>
  <si>
    <r>
      <t>Alcázar a Albacete</t>
    </r>
    <r>
      <rPr>
        <vertAlign val="superscript"/>
        <sz val="10"/>
        <rFont val="Arial"/>
        <family val="2"/>
      </rPr>
      <t xml:space="preserve"> (9)</t>
    </r>
  </si>
  <si>
    <t>(8) Fecha en que se entregó al servicio: 20 de junio 1854.</t>
  </si>
  <si>
    <t>(9) Fecha en que se entregó al servicio: 18 de marzo 1855.</t>
  </si>
  <si>
    <t>(10) Fecha en que se entregó al servicio: 17 de noviembre 1857.</t>
  </si>
  <si>
    <r>
      <t>Subvenciones concedidas a las empresas de ferro-carriles. 1859</t>
    </r>
    <r>
      <rPr>
        <b/>
        <vertAlign val="superscript"/>
        <sz val="12"/>
        <rFont val="Arial"/>
        <family val="2"/>
      </rPr>
      <t xml:space="preserve"> (1)</t>
    </r>
  </si>
  <si>
    <t>(1) Hasta fin de 1859.</t>
  </si>
  <si>
    <t>Subvención total</t>
  </si>
  <si>
    <t>Cantidad abonada</t>
  </si>
  <si>
    <t>Madrid a Valladolid y Burgos a Irún</t>
  </si>
  <si>
    <t>Madrid a Zaragoza</t>
  </si>
  <si>
    <t>(2) En esta cantidad se incluyen los 787.076 reales como gastos de conservación por cuenta del Gobierno durante el tiempo que tuvo abandonada la obra la empresa y los intereses pagados a las acciones de ferro-carriles dadas como subvención.</t>
  </si>
  <si>
    <t>(2) La diferencia entre el número de kilómetros en construcción y explotación con el de la longitud total, consiste en haberse omitido los kilómetros que, aunque conluidos, no están en explotación.</t>
  </si>
  <si>
    <t>(3) Subvención: 78.383.333 reales total.</t>
  </si>
  <si>
    <t>(4) Subvención: 330.000 reales por kilómetro. 78.870.000 reales total.</t>
  </si>
  <si>
    <t>(5) Subvención: 209.999 reales por kilómetro. 75.741.389 reales total.</t>
  </si>
  <si>
    <r>
      <t>Kilómetros</t>
    </r>
    <r>
      <rPr>
        <vertAlign val="superscript"/>
        <sz val="9"/>
        <rFont val="Arial"/>
        <family val="2"/>
      </rPr>
      <t xml:space="preserve"> (2)</t>
    </r>
  </si>
  <si>
    <r>
      <t>Madrid a Valladolid</t>
    </r>
    <r>
      <rPr>
        <vertAlign val="superscript"/>
        <sz val="10"/>
        <rFont val="Arial"/>
        <family val="2"/>
      </rPr>
      <t xml:space="preserve"> (4)</t>
    </r>
  </si>
  <si>
    <r>
      <t>Madrid a Zaragoza</t>
    </r>
    <r>
      <rPr>
        <vertAlign val="superscript"/>
        <sz val="10"/>
        <rFont val="Arial"/>
        <family val="2"/>
      </rPr>
      <t xml:space="preserve"> (5)</t>
    </r>
  </si>
  <si>
    <t>(1) Existentes en mauyo de 1859.</t>
  </si>
  <si>
    <r>
      <t>Concesiones de ferro-carriles. 1859</t>
    </r>
    <r>
      <rPr>
        <b/>
        <vertAlign val="superscript"/>
        <sz val="12"/>
        <rFont val="Arial"/>
        <family val="2"/>
      </rPr>
      <t xml:space="preserve"> (1)</t>
    </r>
  </si>
  <si>
    <t>(1) Existentes en 31 de diciembre de 1859.</t>
  </si>
  <si>
    <t>Madrid a Valladolid</t>
  </si>
  <si>
    <t>Según primitivo proyecto</t>
  </si>
  <si>
    <t>Según modificaciones aprobadas</t>
  </si>
  <si>
    <t>Presupuesto</t>
  </si>
  <si>
    <t>Subvención</t>
  </si>
  <si>
    <t>Legal</t>
  </si>
  <si>
    <t>Según subasta</t>
  </si>
  <si>
    <t>Longitud (kilómetros)</t>
  </si>
  <si>
    <t>Subvención (por kilómetro)</t>
  </si>
  <si>
    <t>(2) Subvención por kilómetro.</t>
  </si>
  <si>
    <t>Líneas de ferro-carriles para cuya concesión está autorizado el Gobierno. 1859</t>
  </si>
  <si>
    <t>(1) Ley de 9 de julio de 1856.</t>
  </si>
  <si>
    <r>
      <t>Madrid a Malpartida de Plasencia</t>
    </r>
    <r>
      <rPr>
        <vertAlign val="superscript"/>
        <sz val="10"/>
        <rFont val="Arial"/>
        <family val="2"/>
      </rPr>
      <t xml:space="preserve"> (2)</t>
    </r>
  </si>
  <si>
    <r>
      <t xml:space="preserve">Aranjuez a las minas de Henarejos </t>
    </r>
    <r>
      <rPr>
        <vertAlign val="superscript"/>
        <sz val="10"/>
        <rFont val="Arial"/>
        <family val="2"/>
      </rPr>
      <t>(1)</t>
    </r>
  </si>
  <si>
    <t>(1) Ley de 11 de julio de 1856.</t>
  </si>
  <si>
    <r>
      <t>Ferro-carriles estudiados por el Gobierno. 1859</t>
    </r>
    <r>
      <rPr>
        <b/>
        <vertAlign val="superscript"/>
        <sz val="12"/>
        <rFont val="Arial"/>
        <family val="2"/>
      </rPr>
      <t xml:space="preserve"> (1)</t>
    </r>
  </si>
  <si>
    <t>(1) Hasta 31 de diciembre de 1859.</t>
  </si>
  <si>
    <t>Aranjuez a Cuenca</t>
  </si>
  <si>
    <r>
      <t xml:space="preserve">Madrid al Guadiana y Cáceres </t>
    </r>
    <r>
      <rPr>
        <vertAlign val="superscript"/>
        <sz val="10"/>
        <rFont val="Arial"/>
        <family val="2"/>
      </rPr>
      <t>(2)</t>
    </r>
  </si>
  <si>
    <t>Madrid a Valladolid (Paso por la cordillera de Guadarrama)</t>
  </si>
  <si>
    <t>(2) Estas longitudes y presupuestos, la primera al trazado que se dirige de Madrid al Guadiana, y la segunda de Madrid a Cáceres, teniendo ambas un trozo común, cuya longitud y presupuestos son 133.959 metros el primero, y de 65.202.583 reales el segundo.</t>
  </si>
  <si>
    <t>Gastos originados</t>
  </si>
  <si>
    <t>Al Guadiana</t>
  </si>
  <si>
    <t>A Cáceres</t>
  </si>
  <si>
    <t>Madrid a Alsasua</t>
  </si>
  <si>
    <r>
      <t>Carreteras de primer orden. 1859</t>
    </r>
    <r>
      <rPr>
        <b/>
        <vertAlign val="superscript"/>
        <sz val="12"/>
        <rFont val="Arial"/>
        <family val="2"/>
      </rPr>
      <t xml:space="preserve"> (1)</t>
    </r>
  </si>
  <si>
    <t>(1) En fin del año 1859.</t>
  </si>
  <si>
    <r>
      <t>Irún</t>
    </r>
    <r>
      <rPr>
        <vertAlign val="superscript"/>
        <sz val="10"/>
        <rFont val="Arial"/>
        <family val="2"/>
      </rPr>
      <t xml:space="preserve"> (2)</t>
    </r>
  </si>
  <si>
    <t>(2) A la longitud hay que añadir 151,49 kilómetros existentes en territorio de las provincias de Álava y Guipuzcoa.</t>
  </si>
  <si>
    <t>Las Rozas a</t>
  </si>
  <si>
    <t>Segovia</t>
  </si>
  <si>
    <t>Galapagar al</t>
  </si>
  <si>
    <t>Escorial</t>
  </si>
  <si>
    <t>Construidas</t>
  </si>
  <si>
    <t>Sin estudiar</t>
  </si>
  <si>
    <t>Gastos fijos</t>
  </si>
  <si>
    <t>Materiales auxiliares</t>
  </si>
  <si>
    <t>(*) Cantidad incluida en el presupuesto general para 1859.</t>
  </si>
  <si>
    <t>Carreteras de primer orden</t>
  </si>
  <si>
    <r>
      <t xml:space="preserve">1858 </t>
    </r>
    <r>
      <rPr>
        <vertAlign val="superscript"/>
        <sz val="10"/>
        <rFont val="Arial"/>
        <family val="2"/>
      </rPr>
      <t>(*)</t>
    </r>
  </si>
  <si>
    <r>
      <t xml:space="preserve">1859 </t>
    </r>
    <r>
      <rPr>
        <vertAlign val="superscript"/>
        <sz val="10"/>
        <rFont val="Arial"/>
        <family val="2"/>
      </rPr>
      <t>(*)</t>
    </r>
  </si>
  <si>
    <t>Conservación de carreteras de primer orden</t>
  </si>
  <si>
    <t>Precio medio del jornal empleado en la construcción de carreteras de primer orden</t>
  </si>
  <si>
    <t>Peón</t>
  </si>
  <si>
    <t>Mampostero</t>
  </si>
  <si>
    <t>Cantero</t>
  </si>
  <si>
    <t>Carpintero</t>
  </si>
  <si>
    <t>Caballería</t>
  </si>
  <si>
    <t>Menor</t>
  </si>
  <si>
    <t>Mayor</t>
  </si>
  <si>
    <t>Carro</t>
  </si>
  <si>
    <t>Carreteras de segundo orden</t>
  </si>
  <si>
    <t>(*) En 31 de Diciembre de 1859.</t>
  </si>
  <si>
    <t>En estudio de anteproyecto</t>
  </si>
  <si>
    <t>Carreteras de tercer orden</t>
  </si>
  <si>
    <t>Portazgos (número)</t>
  </si>
  <si>
    <t>Producto anual líquido</t>
  </si>
  <si>
    <t>Gastos de administración</t>
  </si>
  <si>
    <r>
      <t>Portazgos en carreteras. 1859</t>
    </r>
    <r>
      <rPr>
        <b/>
        <vertAlign val="superscript"/>
        <sz val="12"/>
        <rFont val="Arial"/>
        <family val="2"/>
      </rPr>
      <t xml:space="preserve"> (*)</t>
    </r>
  </si>
  <si>
    <t>De Madrid a la Junquera</t>
  </si>
  <si>
    <t>De Madrid a Valencia</t>
  </si>
  <si>
    <t xml:space="preserve">De Madrid a Cádiz </t>
  </si>
  <si>
    <t>De las Rozas a Segovia</t>
  </si>
  <si>
    <r>
      <t xml:space="preserve">1860 </t>
    </r>
    <r>
      <rPr>
        <vertAlign val="superscript"/>
        <sz val="10"/>
        <rFont val="Arial"/>
        <family val="2"/>
      </rPr>
      <t>(*)</t>
    </r>
  </si>
  <si>
    <r>
      <t>Concesiones de ferro-carriles otorgadas. 1861</t>
    </r>
    <r>
      <rPr>
        <b/>
        <vertAlign val="superscript"/>
        <sz val="12"/>
        <rFont val="Arial"/>
        <family val="2"/>
      </rPr>
      <t xml:space="preserve"> (1)</t>
    </r>
  </si>
  <si>
    <t>(1) Hasta fin del año 1861.</t>
  </si>
  <si>
    <t>Madrid a Irún</t>
  </si>
  <si>
    <t>Burgos a Irún</t>
  </si>
  <si>
    <t>Asignada por las leyes</t>
  </si>
  <si>
    <t>(2) Subvención "Asignada por las leyes" y "Segun subasta" por kilómetro.</t>
  </si>
  <si>
    <t>Por abonar</t>
  </si>
  <si>
    <t>Abonada hasta fin de 1861</t>
  </si>
  <si>
    <r>
      <t>Valladolid a Burgos</t>
    </r>
    <r>
      <rPr>
        <vertAlign val="superscript"/>
        <sz val="10"/>
        <rFont val="Arial"/>
        <family val="2"/>
      </rPr>
      <t xml:space="preserve"> (3)</t>
    </r>
  </si>
  <si>
    <t>(3) Subvención "Asignada por las leyes" y "Segun subasta" por legua.</t>
  </si>
  <si>
    <t>(4) Subvención "Asignada por las leyes" y "Segun subasta" total.</t>
  </si>
  <si>
    <r>
      <t>Madrid a Zaragoza</t>
    </r>
    <r>
      <rPr>
        <vertAlign val="superscript"/>
        <sz val="10"/>
        <rFont val="Arial"/>
        <family val="2"/>
      </rPr>
      <t xml:space="preserve"> (2)</t>
    </r>
  </si>
  <si>
    <t>Madrid al Escorial</t>
  </si>
  <si>
    <t>Productos y gastos de los ferro-carriles. 1859</t>
  </si>
  <si>
    <t>Productos</t>
  </si>
  <si>
    <t>Vía ascendente</t>
  </si>
  <si>
    <t>Vía descendente</t>
  </si>
  <si>
    <t>Por kilómetro</t>
  </si>
  <si>
    <t>Gastos</t>
  </si>
  <si>
    <t>Madrid a Almansa y Alicante</t>
  </si>
  <si>
    <t>(1) La explotación empezó el día 3 de juno de 1859.</t>
  </si>
  <si>
    <r>
      <t xml:space="preserve">Madrid a Zaragoza (hasta Guadalajara) </t>
    </r>
    <r>
      <rPr>
        <vertAlign val="superscript"/>
        <sz val="10"/>
        <rFont val="Arial"/>
        <family val="2"/>
      </rPr>
      <t>(1)</t>
    </r>
  </si>
  <si>
    <r>
      <t>explotados</t>
    </r>
    <r>
      <rPr>
        <vertAlign val="superscript"/>
        <sz val="10"/>
        <rFont val="Arial"/>
        <family val="2"/>
      </rPr>
      <t xml:space="preserve"> (2)</t>
    </r>
  </si>
  <si>
    <t>(2) Se entiende por kilómetros explotados las longitudes que sirven para la percepción de los derechos de tarifa, al paso que los kilómetros que figuran abiertos a la explotación en los anteriores estados, representan las longitudes exactas entregadas al servicio público.</t>
  </si>
  <si>
    <t>Productos y gastos de los ferro-carriles. 1860</t>
  </si>
  <si>
    <r>
      <t xml:space="preserve">Madrid a Zaragoza (hasta Jadraque) </t>
    </r>
    <r>
      <rPr>
        <vertAlign val="superscript"/>
        <sz val="10"/>
        <rFont val="Arial"/>
        <family val="2"/>
      </rPr>
      <t>(*)</t>
    </r>
  </si>
  <si>
    <r>
      <t>explotados</t>
    </r>
    <r>
      <rPr>
        <vertAlign val="superscript"/>
        <sz val="10"/>
        <rFont val="Arial"/>
        <family val="2"/>
      </rPr>
      <t xml:space="preserve"> </t>
    </r>
  </si>
  <si>
    <t>(*) La explotación empezó el día 5 de octubre de 1860.</t>
  </si>
  <si>
    <t>(*) En fin del año 1860.</t>
  </si>
  <si>
    <t>(*) Durante el año 1860.</t>
  </si>
  <si>
    <t>Terminados</t>
  </si>
  <si>
    <t>Reparados</t>
  </si>
  <si>
    <t>De nueva construcción</t>
  </si>
  <si>
    <t>De reparación</t>
  </si>
  <si>
    <t>De conservación</t>
  </si>
  <si>
    <t>Longitud de los trozos (kilómetros)</t>
  </si>
  <si>
    <t>Puentes comprendidos en las carreteras de primer orden</t>
  </si>
  <si>
    <t>Puentes construidos</t>
  </si>
  <si>
    <t>De fábrica</t>
  </si>
  <si>
    <t>De hierro</t>
  </si>
  <si>
    <t>De madera</t>
  </si>
  <si>
    <t>Puentes en construcción</t>
  </si>
  <si>
    <t>Puentes en estudio</t>
  </si>
  <si>
    <t>Proyectadas</t>
  </si>
  <si>
    <t>En proyecto aprobado</t>
  </si>
  <si>
    <t>Longitud de los trozos terminados (kilómetros)</t>
  </si>
  <si>
    <t>Longitud y gastos de los trozos terminados en las carreteras de segundo orden</t>
  </si>
  <si>
    <t>Longitud y gastos de los trozos terminados y reparados en las carreteras de primer orden</t>
  </si>
  <si>
    <t>Abonados por el Estado</t>
  </si>
  <si>
    <t>Abonados por la provincia</t>
  </si>
  <si>
    <t>Puentes comprendidos en las carreteras de segundo orden</t>
  </si>
  <si>
    <t>(*) En fin del año 1859.</t>
  </si>
  <si>
    <t>Puentes cuyo proyecto está aprobado</t>
  </si>
  <si>
    <t>Longitud y gastos de los trozos terminados en las carreteras de tercer orden</t>
  </si>
  <si>
    <t>Puentes comprendidos en las carreteras de tercer orden</t>
  </si>
  <si>
    <r>
      <t xml:space="preserve">1861 </t>
    </r>
    <r>
      <rPr>
        <vertAlign val="superscript"/>
        <sz val="10"/>
        <rFont val="Arial"/>
        <family val="2"/>
      </rPr>
      <t>(*)</t>
    </r>
  </si>
  <si>
    <t>(*) En fin del año 1861.</t>
  </si>
  <si>
    <t>Fuente: Anuario estadístico de España. 1862-1865. Instituto Nacional de Estadística.</t>
  </si>
  <si>
    <r>
      <t xml:space="preserve">1862 </t>
    </r>
    <r>
      <rPr>
        <vertAlign val="superscript"/>
        <sz val="10"/>
        <rFont val="Arial"/>
        <family val="2"/>
      </rPr>
      <t>(*)</t>
    </r>
  </si>
  <si>
    <t>(*) En fin del año 1862.</t>
  </si>
  <si>
    <r>
      <t xml:space="preserve">1863 </t>
    </r>
    <r>
      <rPr>
        <vertAlign val="superscript"/>
        <sz val="10"/>
        <rFont val="Arial"/>
        <family val="2"/>
      </rPr>
      <t>(*)</t>
    </r>
  </si>
  <si>
    <t>(*) En fin del año 1863.</t>
  </si>
  <si>
    <r>
      <t xml:space="preserve">1864 </t>
    </r>
    <r>
      <rPr>
        <vertAlign val="superscript"/>
        <sz val="10"/>
        <rFont val="Arial"/>
        <family val="2"/>
      </rPr>
      <t>(*)</t>
    </r>
  </si>
  <si>
    <t>(*) En fin del año 1864.</t>
  </si>
  <si>
    <t>Gastos de las obras de nueva construcción en las carreteras de primer orden</t>
  </si>
  <si>
    <t>(*) Durante el año 1861.</t>
  </si>
  <si>
    <t>Gastos de nueva construcción</t>
  </si>
  <si>
    <t>(*) Durante el año 1862.</t>
  </si>
  <si>
    <t>Gastos de reparación</t>
  </si>
  <si>
    <t>Gastos de las obras de nueva construcción y de reparación en las carreteras de primer orden</t>
  </si>
  <si>
    <t>Proyectada</t>
  </si>
  <si>
    <t>Gastos de las obras de nueva construcción en las carreteras de segundo orden</t>
  </si>
  <si>
    <t>Gastos de las obras de nueva construcción y de reparación en las carreteras de segundo orden</t>
  </si>
  <si>
    <t>(*) Durante el año 1864.</t>
  </si>
  <si>
    <t>523 531,37</t>
  </si>
  <si>
    <t>Gastos de las obras de nueva construcción y de reparación en las carreteras de tercer orden</t>
  </si>
  <si>
    <t>91,824,10</t>
  </si>
  <si>
    <t>Gastos de conservación</t>
  </si>
  <si>
    <t>Gastos de conservación en las carreteras de primero, segundo y tercer orden</t>
  </si>
  <si>
    <t>Gastos de las obras de nueva construcción en las carreteras de tercer orden</t>
  </si>
  <si>
    <t>Producto íntegro</t>
  </si>
  <si>
    <t>Producto líquido</t>
  </si>
  <si>
    <r>
      <t>1861</t>
    </r>
    <r>
      <rPr>
        <vertAlign val="superscript"/>
        <sz val="10"/>
        <rFont val="Arial"/>
        <family val="2"/>
      </rPr>
      <t xml:space="preserve"> (*)</t>
    </r>
  </si>
  <si>
    <r>
      <t>1862</t>
    </r>
    <r>
      <rPr>
        <vertAlign val="superscript"/>
        <sz val="10"/>
        <rFont val="Arial"/>
        <family val="2"/>
      </rPr>
      <t xml:space="preserve"> (*)</t>
    </r>
  </si>
  <si>
    <r>
      <t>1863</t>
    </r>
    <r>
      <rPr>
        <vertAlign val="superscript"/>
        <sz val="10"/>
        <rFont val="Arial"/>
        <family val="2"/>
      </rPr>
      <t xml:space="preserve"> (*)</t>
    </r>
  </si>
  <si>
    <t>(*) Durante el año 1863.</t>
  </si>
  <si>
    <t>(*) Durante los años 1864 y 1865.</t>
  </si>
  <si>
    <t>Recaudación portazgos, pontazgos y barcajes</t>
  </si>
  <si>
    <r>
      <t>1863-1864</t>
    </r>
    <r>
      <rPr>
        <vertAlign val="superscript"/>
        <sz val="10"/>
        <rFont val="Arial"/>
        <family val="2"/>
      </rPr>
      <t xml:space="preserve"> (*)</t>
    </r>
  </si>
  <si>
    <t xml:space="preserve"> </t>
  </si>
  <si>
    <r>
      <t>Concesiones de ferro-carriles otorgadas. 1864</t>
    </r>
    <r>
      <rPr>
        <b/>
        <vertAlign val="superscript"/>
        <sz val="12"/>
        <rFont val="Arial"/>
        <family val="2"/>
      </rPr>
      <t xml:space="preserve"> (1)</t>
    </r>
  </si>
  <si>
    <t>(1) Hasta fin del año 1864.</t>
  </si>
  <si>
    <t>Según el proyecto primitivo</t>
  </si>
  <si>
    <t>Abonada</t>
  </si>
  <si>
    <t>Falta abonar</t>
  </si>
  <si>
    <r>
      <t>Burgos a Irún</t>
    </r>
    <r>
      <rPr>
        <vertAlign val="superscript"/>
        <sz val="10"/>
        <rFont val="Arial"/>
        <family val="2"/>
      </rPr>
      <t xml:space="preserve"> (2)</t>
    </r>
  </si>
  <si>
    <r>
      <t>Viajeros y productos que circularon por las líneas férreas. 1864</t>
    </r>
    <r>
      <rPr>
        <b/>
        <vertAlign val="superscript"/>
        <sz val="12"/>
        <rFont val="Arial"/>
        <family val="2"/>
      </rPr>
      <t xml:space="preserve"> (1)</t>
    </r>
  </si>
  <si>
    <t>(1) Durante 1864.</t>
  </si>
  <si>
    <t>Número de viajeros</t>
  </si>
  <si>
    <t>(kilómetros)</t>
  </si>
  <si>
    <t>Por el transporte de viajeros</t>
  </si>
  <si>
    <t>Por todos los demás conceptos</t>
  </si>
  <si>
    <t>Producto kilomético anual</t>
  </si>
  <si>
    <r>
      <t>Longitud en explotación</t>
    </r>
    <r>
      <rPr>
        <vertAlign val="superscript"/>
        <sz val="10"/>
        <rFont val="Arial"/>
        <family val="2"/>
      </rPr>
      <t xml:space="preserve"> (2)</t>
    </r>
  </si>
  <si>
    <r>
      <t>Viajeros y productos que circularon por las líneas férreas. 1861</t>
    </r>
    <r>
      <rPr>
        <b/>
        <vertAlign val="superscript"/>
        <sz val="12"/>
        <rFont val="Arial"/>
        <family val="2"/>
      </rPr>
      <t xml:space="preserve"> (1)</t>
    </r>
  </si>
  <si>
    <t>(1) Durante 1861.</t>
  </si>
  <si>
    <r>
      <t>Viajeros y productos que circularon por las líneas férreas. 1862</t>
    </r>
    <r>
      <rPr>
        <b/>
        <vertAlign val="superscript"/>
        <sz val="12"/>
        <rFont val="Arial"/>
        <family val="2"/>
      </rPr>
      <t xml:space="preserve"> (1)</t>
    </r>
  </si>
  <si>
    <t>(1) Durante 1862.</t>
  </si>
  <si>
    <t>Madrid a Toledo y Alicante</t>
  </si>
  <si>
    <t>Madrid a Jedraque</t>
  </si>
  <si>
    <t>(2) En fin del año 1861, en kilómetros.</t>
  </si>
  <si>
    <t>(2) En fin del año 1862, en kilómetros.</t>
  </si>
  <si>
    <t>Madrid a Medinaceli y Casetas a Zaragoza</t>
  </si>
  <si>
    <t>Madrid a Olazagoitia e Irún y Venta de Baños a Alar del Rey</t>
  </si>
  <si>
    <r>
      <t>Viajeros y productos que circularon por las líneas férreas. 1863</t>
    </r>
    <r>
      <rPr>
        <b/>
        <vertAlign val="superscript"/>
        <sz val="12"/>
        <rFont val="Arial"/>
        <family val="2"/>
      </rPr>
      <t xml:space="preserve"> (1)</t>
    </r>
  </si>
  <si>
    <t>(1) Durante 1863.</t>
  </si>
  <si>
    <t>(2) En fin del año 1863, en kilómetros.</t>
  </si>
  <si>
    <r>
      <t xml:space="preserve">Madrid a Almansa </t>
    </r>
    <r>
      <rPr>
        <vertAlign val="superscript"/>
        <sz val="10"/>
        <rFont val="Arial"/>
        <family val="2"/>
      </rPr>
      <t>(2)</t>
    </r>
  </si>
  <si>
    <t>(2) Incluye, salvo la "longitud en explotación" las líneas Almansa a Alicante y Castillejo a Toledo.</t>
  </si>
  <si>
    <t>(3) En fin del año 1864, en kilómetros.</t>
  </si>
  <si>
    <r>
      <t>Longitud en explotación</t>
    </r>
    <r>
      <rPr>
        <vertAlign val="superscript"/>
        <sz val="10"/>
        <rFont val="Arial"/>
        <family val="2"/>
      </rPr>
      <t xml:space="preserve"> (3)</t>
    </r>
  </si>
  <si>
    <r>
      <t>Concesiones de ferro-carriles otorgadas. 1866</t>
    </r>
    <r>
      <rPr>
        <b/>
        <vertAlign val="superscript"/>
        <sz val="12"/>
        <rFont val="Arial"/>
        <family val="2"/>
      </rPr>
      <t xml:space="preserve"> (1)</t>
    </r>
  </si>
  <si>
    <t>(1) Hasta fin del año 1866.</t>
  </si>
  <si>
    <t>Escudos</t>
  </si>
  <si>
    <t>Asignada por las leyes (por kilómetro)</t>
  </si>
  <si>
    <t>Según subasta (por kilómetro)</t>
  </si>
  <si>
    <t>Valladolid a Burgos</t>
  </si>
  <si>
    <t>(2) La longitud en kilómetros "Según modificaciones aprobadas" incluyen los 6.698 metros del ramal de unión de las Estaciones de San Vicente y Atocha.</t>
  </si>
  <si>
    <t>Madrid a Malpartida de Plasencia</t>
  </si>
  <si>
    <t>Madrid a Cuenca</t>
  </si>
  <si>
    <t>Escorial a Ávila</t>
  </si>
  <si>
    <t>Producto total</t>
  </si>
  <si>
    <t>Producto por kilómetro</t>
  </si>
  <si>
    <t>Gasto total</t>
  </si>
  <si>
    <t>Gasto por kilómetro</t>
  </si>
  <si>
    <t>Viajeros (número)</t>
  </si>
  <si>
    <t>Líneas Madrid a Zaragoza y Alicante</t>
  </si>
  <si>
    <t>Relación del gasto con el producto total (%)</t>
  </si>
  <si>
    <t>Fuente: Anuario estadístico de España. 1866-1867. Instituto Nacional de Estadística.</t>
  </si>
  <si>
    <r>
      <t>Kilómetros abiertos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(número)</t>
    </r>
  </si>
  <si>
    <t>(*) Durante 1865.</t>
  </si>
  <si>
    <r>
      <t>Viajeros que circularon por las líneas férreas. 1865</t>
    </r>
    <r>
      <rPr>
        <b/>
        <vertAlign val="superscript"/>
        <sz val="12"/>
        <rFont val="Arial"/>
        <family val="2"/>
      </rPr>
      <t xml:space="preserve"> (*)</t>
    </r>
  </si>
  <si>
    <r>
      <t>Viajeros que circularon por las líneas férreas. 1866</t>
    </r>
    <r>
      <rPr>
        <b/>
        <vertAlign val="superscript"/>
        <sz val="12"/>
        <rFont val="Arial"/>
        <family val="2"/>
      </rPr>
      <t xml:space="preserve"> (*)</t>
    </r>
  </si>
  <si>
    <t>(*) Durante 1866.</t>
  </si>
  <si>
    <t>Distancia (kilómetros)</t>
  </si>
  <si>
    <r>
      <t>Duración del trayecto</t>
    </r>
    <r>
      <rPr>
        <vertAlign val="superscript"/>
        <sz val="10"/>
        <rFont val="Arial"/>
        <family val="2"/>
      </rPr>
      <t xml:space="preserve"> (2)</t>
    </r>
  </si>
  <si>
    <t>(2) Tiempo que tarda en recorrer la línea un tren express.</t>
  </si>
  <si>
    <t>Horas</t>
  </si>
  <si>
    <t>Minutos</t>
  </si>
  <si>
    <t>Coches</t>
  </si>
  <si>
    <t>De 1ª Clase</t>
  </si>
  <si>
    <t>De 2ª Clase</t>
  </si>
  <si>
    <t>Mixtos de 1ª y 2ª Clase</t>
  </si>
  <si>
    <t>De 3ª Clase</t>
  </si>
  <si>
    <r>
      <t>Número, clase y condicones del material móvil existente en las líneas de ferrocarriles. 1865</t>
    </r>
    <r>
      <rPr>
        <b/>
        <vertAlign val="superscript"/>
        <sz val="12"/>
        <rFont val="Arial"/>
        <family val="2"/>
      </rPr>
      <t xml:space="preserve"> (1)</t>
    </r>
  </si>
  <si>
    <t>(1) Hasta fin del año 1865.</t>
  </si>
  <si>
    <t>Carruajes</t>
  </si>
  <si>
    <t>Wagones para ganado</t>
  </si>
  <si>
    <t>Furgones de mercancías</t>
  </si>
  <si>
    <t>Truks</t>
  </si>
  <si>
    <t>Plataforma</t>
  </si>
  <si>
    <t>Capacidad de cada uno (número de caballos)</t>
  </si>
  <si>
    <t>Capacidad de cada uno (toneladas)</t>
  </si>
  <si>
    <t>(5)</t>
  </si>
  <si>
    <t>(5) Transporte de ganado lanar.</t>
  </si>
  <si>
    <t>(6)</t>
  </si>
  <si>
    <t>(7)</t>
  </si>
  <si>
    <t>(7) Truks según su capacidad 31 de 8 toneladas y 3 de 10 toneladas.</t>
  </si>
  <si>
    <t>(6) Furgones según su capacidad: 80 de 25,437 metros y 164 de 27,050 metros.</t>
  </si>
  <si>
    <t>Carga que pueden resistir (toneladas)</t>
  </si>
  <si>
    <t>(8)</t>
  </si>
  <si>
    <t>(8) Furgones según su capacidad: 80 de 25,437 metros y 642 de 27,050 metros.</t>
  </si>
  <si>
    <t>(9)</t>
  </si>
  <si>
    <t>(9) Plataformas según su capacidad 215 de 8 toneladas y 145 de 10 toneladas.</t>
  </si>
  <si>
    <t>(10)</t>
  </si>
  <si>
    <t>(10) Capacidad de cada furgón: 25,437 metros.</t>
  </si>
  <si>
    <t>(3) El material de la sección Madrid a Olozagoitia y Baños a Alar se han reunido.</t>
  </si>
  <si>
    <t>(4) La compañía está autorizada para hacer circular el material por cualquiera de las líneas que posee. Tiene, además, 706 vagones descubiertos para equipajes y trenes de viajeros.</t>
  </si>
  <si>
    <r>
      <t>Madrid a Toledo</t>
    </r>
    <r>
      <rPr>
        <vertAlign val="superscript"/>
        <sz val="10"/>
        <rFont val="Arial"/>
        <family val="2"/>
      </rPr>
      <t xml:space="preserve"> (4)</t>
    </r>
  </si>
  <si>
    <r>
      <t xml:space="preserve">Madrid a Alicante </t>
    </r>
    <r>
      <rPr>
        <vertAlign val="superscript"/>
        <sz val="10"/>
        <rFont val="Arial"/>
        <family val="2"/>
      </rPr>
      <t>(4)</t>
    </r>
  </si>
  <si>
    <r>
      <t xml:space="preserve">Madrid a Zaragoza </t>
    </r>
    <r>
      <rPr>
        <vertAlign val="superscript"/>
        <sz val="10"/>
        <rFont val="Arial"/>
        <family val="2"/>
      </rPr>
      <t>(4)</t>
    </r>
  </si>
  <si>
    <r>
      <t xml:space="preserve">Madrid a Olozagoitia </t>
    </r>
    <r>
      <rPr>
        <vertAlign val="superscript"/>
        <sz val="10"/>
        <rFont val="Arial"/>
        <family val="2"/>
      </rPr>
      <t>(3)</t>
    </r>
  </si>
  <si>
    <t>Muertos</t>
  </si>
  <si>
    <t>Heridos</t>
  </si>
  <si>
    <t>Con los viajeros que circularon (número de viajeros por cada accidente)</t>
  </si>
  <si>
    <t>Con los kilómetros en explotación (número de kilómetros de línea por cada accidente)</t>
  </si>
  <si>
    <r>
      <t>Accidentes personales ocurridos en la explotación de líneas férreas. 1865</t>
    </r>
    <r>
      <rPr>
        <b/>
        <vertAlign val="superscript"/>
        <sz val="12"/>
        <rFont val="Arial"/>
        <family val="2"/>
      </rPr>
      <t xml:space="preserve"> (*)</t>
    </r>
  </si>
  <si>
    <r>
      <t>Accidentes personales ocurridos en la explotación de líneas férreas. 1866</t>
    </r>
    <r>
      <rPr>
        <b/>
        <vertAlign val="superscript"/>
        <sz val="12"/>
        <rFont val="Arial"/>
        <family val="2"/>
      </rPr>
      <t xml:space="preserve"> (*)</t>
    </r>
  </si>
  <si>
    <r>
      <t>Longitud de los caminos de hierro. 1867</t>
    </r>
    <r>
      <rPr>
        <b/>
        <vertAlign val="superscript"/>
        <sz val="12"/>
        <rFont val="Arial"/>
        <family val="2"/>
      </rPr>
      <t xml:space="preserve"> (*)</t>
    </r>
  </si>
  <si>
    <t>(*) Fin del año 1867.</t>
  </si>
  <si>
    <t>Abiertas</t>
  </si>
  <si>
    <t>Túneles</t>
  </si>
  <si>
    <t>Longitud (metros)</t>
  </si>
  <si>
    <t>Madrid a Alicante</t>
  </si>
  <si>
    <r>
      <t>Productos de los caminos de hierro. 1867</t>
    </r>
    <r>
      <rPr>
        <b/>
        <vertAlign val="superscript"/>
        <sz val="12"/>
        <rFont val="Arial"/>
        <family val="2"/>
      </rPr>
      <t xml:space="preserve"> (*)</t>
    </r>
  </si>
  <si>
    <t>(*) Durante el año 1867.</t>
  </si>
  <si>
    <t>En coches de 1ª Clase</t>
  </si>
  <si>
    <t>En coches de 2ª Clase</t>
  </si>
  <si>
    <t>En coches de 3ª Clase</t>
  </si>
  <si>
    <t>En trenes de gran velocidad</t>
  </si>
  <si>
    <t>De pequeña velocidad</t>
  </si>
  <si>
    <t>Mercancías transportadas (toneladas)</t>
  </si>
  <si>
    <t>Producto bruto</t>
  </si>
  <si>
    <t>Por el transporte de mercancías</t>
  </si>
  <si>
    <t>Madrid a Alicante y Castillejo a Toledo</t>
  </si>
  <si>
    <t>Cifra absoluta</t>
  </si>
  <si>
    <t>Productos (escudos)</t>
  </si>
  <si>
    <t>Locomotoras</t>
  </si>
  <si>
    <t>Salones reales</t>
  </si>
  <si>
    <t>Salones</t>
  </si>
  <si>
    <t>Mixtos de 1ª y de 2ª Clase</t>
  </si>
  <si>
    <t>Correos</t>
  </si>
  <si>
    <t>Furgones</t>
  </si>
  <si>
    <t>Trukses</t>
  </si>
  <si>
    <t>Wagones</t>
  </si>
  <si>
    <t>Cerrados</t>
  </si>
  <si>
    <t>De bordes altos</t>
  </si>
  <si>
    <t>De bordes bajos</t>
  </si>
  <si>
    <t>Jaulas para frutas y ganado</t>
  </si>
  <si>
    <t>Cuadras</t>
  </si>
  <si>
    <t>Plataformas</t>
  </si>
  <si>
    <t>Para carriles, maderas y balastro</t>
  </si>
  <si>
    <r>
      <t xml:space="preserve">Tenders </t>
    </r>
    <r>
      <rPr>
        <vertAlign val="superscript"/>
        <sz val="10"/>
        <rFont val="Arial"/>
        <family val="2"/>
      </rPr>
      <t>(2)</t>
    </r>
  </si>
  <si>
    <t>(1) Fin del año 1867.</t>
  </si>
  <si>
    <t>(2)Tender: Vagón arrastrado por la locomotora cargado de agua y carbón para su abastecimiento.</t>
  </si>
  <si>
    <r>
      <t>Madrid a Irún</t>
    </r>
    <r>
      <rPr>
        <vertAlign val="superscript"/>
        <sz val="10"/>
        <rFont val="Arial"/>
        <family val="2"/>
      </rPr>
      <t xml:space="preserve"> (3)</t>
    </r>
  </si>
  <si>
    <r>
      <t>Madrid a Zaragoza y Madrid a Alicante</t>
    </r>
    <r>
      <rPr>
        <vertAlign val="superscript"/>
        <sz val="10"/>
        <rFont val="Arial"/>
        <family val="2"/>
      </rPr>
      <t xml:space="preserve"> (4)</t>
    </r>
  </si>
  <si>
    <t>(4) Incluye las líneas de Castillejo a Toledo, Albaceta a Cartagena, Alcázar a Ciudad Real y Manzanares a Córdoba. El  material móvil lo usa la empresa indistintamente en todas las vías de que es concesionaria.</t>
  </si>
  <si>
    <t>(3) Incluye la línea de Venta de Baños a Alar. El  material móvil lo usa la empresa indistintamente en todas las vías de que es concesionaria.</t>
  </si>
  <si>
    <r>
      <t>Material móvil de los caminos de hierro. 1867</t>
    </r>
    <r>
      <rPr>
        <b/>
        <vertAlign val="superscript"/>
        <sz val="12"/>
        <rFont val="Arial"/>
        <family val="2"/>
      </rPr>
      <t xml:space="preserve"> (1)</t>
    </r>
  </si>
  <si>
    <t>Fuente: Reseña geográfica y estadística de España. 1888. Instituto Nacional de Estadística.</t>
  </si>
  <si>
    <t>(*) En fin del año 1884.</t>
  </si>
  <si>
    <r>
      <t xml:space="preserve">1884 </t>
    </r>
    <r>
      <rPr>
        <vertAlign val="superscript"/>
        <sz val="10"/>
        <rFont val="Arial"/>
        <family val="2"/>
      </rPr>
      <t>(*)</t>
    </r>
  </si>
  <si>
    <t>Puentes comprendidos en las carreteras de terceer orden</t>
  </si>
  <si>
    <t>Obras de fábrica comprendidas en las carreteras de primer orden</t>
  </si>
  <si>
    <t>Construídas</t>
  </si>
  <si>
    <t>Pontones</t>
  </si>
  <si>
    <t>Alcantarillas</t>
  </si>
  <si>
    <r>
      <t>Tajeas</t>
    </r>
    <r>
      <rPr>
        <vertAlign val="superscript"/>
        <sz val="10"/>
        <rFont val="Arial"/>
        <family val="2"/>
      </rPr>
      <t xml:space="preserve"> (1)</t>
    </r>
  </si>
  <si>
    <t>(2) En fin del año 1884.</t>
  </si>
  <si>
    <t>(1) Tajea. Puente pequeño en un camino, hecho para que por debajo de él pasen las aguas o una vía de comunicación poco importante.</t>
  </si>
  <si>
    <t>Sifones</t>
  </si>
  <si>
    <t>Caños</t>
  </si>
  <si>
    <t>Casillas de peones</t>
  </si>
  <si>
    <r>
      <t xml:space="preserve">1884 </t>
    </r>
    <r>
      <rPr>
        <vertAlign val="superscript"/>
        <sz val="10"/>
        <rFont val="Arial"/>
        <family val="2"/>
      </rPr>
      <t>(2)</t>
    </r>
  </si>
  <si>
    <t>Obras de fábrica comprendidas en las carreteras de segundo orden</t>
  </si>
  <si>
    <t>Obras de fábrica comprendidas en las carreteras de tercer orden</t>
  </si>
  <si>
    <t>Gastos que por todos los concetos se han originado en las carreteras de primer orden</t>
  </si>
  <si>
    <t>Pesetas</t>
  </si>
  <si>
    <t>(*) Durante 1884.</t>
  </si>
  <si>
    <t>Conservación</t>
  </si>
  <si>
    <t xml:space="preserve">Reparación </t>
  </si>
  <si>
    <t>Nueva construcción</t>
  </si>
  <si>
    <t>Gastos que por todos los concetos se han originado en las carreteras de segundo orden</t>
  </si>
  <si>
    <t>Gastos que por todos los concetos se han originado en las carreteras de tercer orden</t>
  </si>
  <si>
    <t>Carreteras provinciales</t>
  </si>
  <si>
    <t>Caminos vecinales</t>
  </si>
  <si>
    <t>Carreteras del Estado</t>
  </si>
  <si>
    <t>En construcción paralizada</t>
  </si>
  <si>
    <t>Abandonados</t>
  </si>
  <si>
    <t>Importe total de los presupuestos aprobados para obras con proyecto aprobado y en construcción paralizada (pesetas)</t>
  </si>
  <si>
    <t>Carreteras del Estado. Número de orden provincial por varios conceptos</t>
  </si>
  <si>
    <r>
      <t xml:space="preserve">1885 </t>
    </r>
    <r>
      <rPr>
        <vertAlign val="superscript"/>
        <sz val="10"/>
        <rFont val="Arial"/>
        <family val="2"/>
      </rPr>
      <t>(*)</t>
    </r>
  </si>
  <si>
    <t>(*) En 1 de enero de 1885.</t>
  </si>
  <si>
    <t>Por su extensión superficial</t>
  </si>
  <si>
    <t>Por los kilómetros</t>
  </si>
  <si>
    <t>Que comprende el plan</t>
  </si>
  <si>
    <t>Construidos</t>
  </si>
  <si>
    <t>Por el importe de los presupuestos</t>
  </si>
  <si>
    <t>Gastos por el servicio de carreteras durante el ejercicio presupuestario de 1883-1884</t>
  </si>
  <si>
    <t>Gasto</t>
  </si>
  <si>
    <t>Estudios</t>
  </si>
  <si>
    <t>Reparación</t>
  </si>
  <si>
    <t>Gastos generales</t>
  </si>
  <si>
    <t>Coste por kilómetro en conservación</t>
  </si>
  <si>
    <t>Kilómetros en explotación (kilómetros)</t>
  </si>
  <si>
    <t>Capital realizado</t>
  </si>
  <si>
    <r>
      <t xml:space="preserve">Coste medio por kilómetro </t>
    </r>
    <r>
      <rPr>
        <vertAlign val="superscript"/>
        <sz val="10"/>
        <rFont val="Arial"/>
        <family val="2"/>
      </rPr>
      <t>(2)</t>
    </r>
  </si>
  <si>
    <t>(1) En 31 de diciembre de 1884.</t>
  </si>
  <si>
    <t>(2) No comprendidas las subvenciones del Gobierno.</t>
  </si>
  <si>
    <t>Madrid a Zaragoza y Alicante</t>
  </si>
  <si>
    <t>Por acciones</t>
  </si>
  <si>
    <t>Por obligaciones</t>
  </si>
  <si>
    <r>
      <t>Madrid a Cáceres y Portugal</t>
    </r>
    <r>
      <rPr>
        <vertAlign val="superscript"/>
        <sz val="10"/>
        <rFont val="Arial"/>
        <family val="2"/>
      </rPr>
      <t xml:space="preserve"> (4)</t>
    </r>
  </si>
  <si>
    <t>(4) En el "Producto por kilómetro" se hayan incluidos tanto el producto de tráfico como los ingresos fuera de los de tráfico.</t>
  </si>
  <si>
    <r>
      <t>Madrid a Vaciamadrid y Argandal</t>
    </r>
    <r>
      <rPr>
        <vertAlign val="superscript"/>
        <sz val="10"/>
        <rFont val="Arial"/>
        <family val="2"/>
      </rPr>
      <t xml:space="preserve"> (5)</t>
    </r>
  </si>
  <si>
    <t>(5) La línea de esta Sociedad está en construcción.</t>
  </si>
  <si>
    <r>
      <t>Coste de los ferrocarrilles explotados por Compañías, productos y gastos. 1884</t>
    </r>
    <r>
      <rPr>
        <b/>
        <vertAlign val="superscript"/>
        <sz val="12"/>
        <rFont val="Arial"/>
        <family val="2"/>
      </rPr>
      <t xml:space="preserve"> (1)</t>
    </r>
  </si>
  <si>
    <t>Por miriámetros cuadrados</t>
  </si>
  <si>
    <t>Por 1.000 habitantes</t>
  </si>
  <si>
    <t>Superficie (kilómetros cuadrados)</t>
  </si>
  <si>
    <t>Población de hecho en 1877 (habitantes)</t>
  </si>
  <si>
    <t>(*) Hasta 31 de diciembre de 1884.</t>
  </si>
  <si>
    <r>
      <t>1884</t>
    </r>
    <r>
      <rPr>
        <vertAlign val="superscript"/>
        <sz val="10"/>
        <rFont val="Arial"/>
        <family val="2"/>
      </rPr>
      <t xml:space="preserve"> (*)</t>
    </r>
  </si>
  <si>
    <t>Relación de las longitudes de los caminos de hierro con la superficie y población</t>
  </si>
  <si>
    <t>Sumas cobradas</t>
  </si>
  <si>
    <t>Impuestos</t>
  </si>
  <si>
    <t>Sobre los billetes de viajeros</t>
  </si>
  <si>
    <t>Sobre las mercancías</t>
  </si>
  <si>
    <t>Sellos móviles en los billetes y talones de mercancías</t>
  </si>
  <si>
    <t>Gastos de inspección, vigilancia y policía por el Gobierno</t>
  </si>
  <si>
    <t>Contribución industrial y recargos satisfechos sobre los dividendos repartidos a las acciones</t>
  </si>
  <si>
    <t>Contribución territorial</t>
  </si>
  <si>
    <t>Contribución industrial sobre los sueldos del personal</t>
  </si>
  <si>
    <t>Derechos reales de liquidación y timbres sobre emisiones de acciones y obligaciones</t>
  </si>
  <si>
    <t>Derechos de Aduanas sobre material introducido por las Compañías</t>
  </si>
  <si>
    <t>Derechos de consumo de grasas</t>
  </si>
  <si>
    <t>Sellos de correos para los avisos a los consignatarios</t>
  </si>
  <si>
    <t>Timbres móviles sobre los documentos de contabilidad, carteles, etc. y sellos de correos</t>
  </si>
  <si>
    <t>Impuesto sobre las obligaciones amortizadas</t>
  </si>
  <si>
    <t>Timbres por renovación de pagarés expedidos a favor de las Aduanas por derechos de introducción de material</t>
  </si>
  <si>
    <t>Total sumas cobradas</t>
  </si>
  <si>
    <t>Total economías realizadas</t>
  </si>
  <si>
    <t>En el servicio de Correos</t>
  </si>
  <si>
    <t>En el transporte de marinos y militares</t>
  </si>
  <si>
    <t>En los transportes de guerra</t>
  </si>
  <si>
    <t>En los transportes de presos y penados</t>
  </si>
  <si>
    <t>En la administración y conservación de las líneas telegráficas</t>
  </si>
  <si>
    <t>En cualquier otro servicio administrativo no detallado</t>
  </si>
  <si>
    <t>Resumen</t>
  </si>
  <si>
    <t>Economías realizadas</t>
  </si>
  <si>
    <t xml:space="preserve">(3) Los datos de "Capital realizado" incluyen todas las líneas del Norte de España. </t>
  </si>
  <si>
    <t>Beneficios obtenidos por el Estado delas líneas explotadas por las Compañías de los caminos de hierro. 1880</t>
  </si>
  <si>
    <r>
      <t>Norte de España</t>
    </r>
    <r>
      <rPr>
        <vertAlign val="superscript"/>
        <sz val="10"/>
        <rFont val="Arial"/>
        <family val="2"/>
      </rPr>
      <t xml:space="preserve"> (1)</t>
    </r>
  </si>
  <si>
    <t>(1) Está incluida la línea Madrid a Irún.</t>
  </si>
  <si>
    <t>Beneficios obtenidos por el Estado delas líneas explotadas por las Compañías de los caminos de hierro. 1881</t>
  </si>
  <si>
    <t>Madrid a Cáceres y Portugal</t>
  </si>
  <si>
    <t>Total anual</t>
  </si>
  <si>
    <r>
      <t>Madrid a Zaragoza y Alicante</t>
    </r>
    <r>
      <rPr>
        <vertAlign val="superscript"/>
        <sz val="10"/>
        <rFont val="Arial"/>
        <family val="2"/>
      </rPr>
      <t xml:space="preserve"> (2)</t>
    </r>
  </si>
  <si>
    <t>(2) En el concepto "En el transporte de marinos y militares" está incluido "En los transportes de guerra".</t>
  </si>
  <si>
    <t>Beneficios obtenidos por el Estado delas líneas explotadas por las Compañías de los caminos de hierro. 1882</t>
  </si>
  <si>
    <t>Beneficios obtenidos por el Estado delas líneas explotadas por las Compañías de los caminos de hierro. 1883</t>
  </si>
  <si>
    <t>Beneficios obtenidos por el Estado delas líneas explotadas por las Compañías de los caminos de hierro. 1884</t>
  </si>
  <si>
    <r>
      <t>Concesiones de tranvías. 1872-1884</t>
    </r>
    <r>
      <rPr>
        <b/>
        <vertAlign val="superscript"/>
        <sz val="12"/>
        <rFont val="Arial"/>
        <family val="2"/>
      </rPr>
      <t xml:space="preserve"> (1)</t>
    </r>
  </si>
  <si>
    <t>(1) Concesiones hechas desde el 18 de octubre de 1872 hasta el 5 de diciembre de 1884.</t>
  </si>
  <si>
    <r>
      <t xml:space="preserve">Ventas del Espíritu Santo al Paseo o Ronda de Embajadores </t>
    </r>
    <r>
      <rPr>
        <vertAlign val="superscript"/>
        <sz val="10"/>
        <rFont val="Arial"/>
        <family val="2"/>
      </rPr>
      <t>(4)</t>
    </r>
  </si>
  <si>
    <r>
      <t xml:space="preserve">Madrid a Leganés </t>
    </r>
    <r>
      <rPr>
        <vertAlign val="superscript"/>
        <sz val="10"/>
        <rFont val="Arial"/>
        <family val="2"/>
      </rPr>
      <t>(2)</t>
    </r>
  </si>
  <si>
    <r>
      <t xml:space="preserve">Madrid a Arganda </t>
    </r>
    <r>
      <rPr>
        <vertAlign val="superscript"/>
        <sz val="10"/>
        <rFont val="Arial"/>
        <family val="2"/>
      </rPr>
      <t>(3)</t>
    </r>
  </si>
  <si>
    <t>Longitud total</t>
  </si>
  <si>
    <t>(2) Fecha de concesión: 14 febrero 1876.</t>
  </si>
  <si>
    <t>(3) Fecha de concesión: 29 enero 1878.</t>
  </si>
  <si>
    <t>(4) Fecha de concesión: 5 julio 1881.</t>
  </si>
  <si>
    <t>Relación por 100 entre el gasto y el producto (porcentaje)</t>
  </si>
  <si>
    <t>Número de kilómetros abiertos (kilómetros)</t>
  </si>
  <si>
    <t>Número medio de kilómetros explotados (kilómetros)</t>
  </si>
  <si>
    <t>Longitudes concedidas (kilómetros)</t>
  </si>
  <si>
    <t>Longitudes (kilómetros)</t>
  </si>
  <si>
    <t>Viajeros transportados (número)</t>
  </si>
  <si>
    <t>Puentes (número)</t>
  </si>
  <si>
    <t>Estadiones (número)</t>
  </si>
  <si>
    <t xml:space="preserve">Línea concluida </t>
  </si>
  <si>
    <t>Personal permanente afecto a conservación y reparación (número)</t>
  </si>
  <si>
    <t>anual</t>
  </si>
  <si>
    <t>Producto kilomético</t>
  </si>
  <si>
    <t>Coches (número)</t>
  </si>
  <si>
    <t xml:space="preserve">Kilómetros en la explotación </t>
  </si>
  <si>
    <t xml:space="preserve">Viajeros que circularon por la línea </t>
  </si>
  <si>
    <t>Accidentes ocurridos</t>
  </si>
  <si>
    <t xml:space="preserve">Relación de los accidentes </t>
  </si>
  <si>
    <t>Media de kilómetros explotados (número)</t>
  </si>
  <si>
    <t>Transporte</t>
  </si>
  <si>
    <t>Estadística histórica madrileña en el siglo XIX a través de los Anuarios del INE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</si>
</sst>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#,##0.0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7"/>
      <name val="Arial"/>
      <family val="0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66" fontId="0" fillId="0" borderId="2" xfId="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vertical="top"/>
    </xf>
    <xf numFmtId="166" fontId="0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 applyAlignment="1" quotePrefix="1">
      <alignment horizontal="right" vertical="top"/>
    </xf>
    <xf numFmtId="3" fontId="0" fillId="0" borderId="0" xfId="0" applyNumberFormat="1" applyFill="1" applyAlignment="1">
      <alignment/>
    </xf>
    <xf numFmtId="166" fontId="0" fillId="0" borderId="0" xfId="0" applyNumberFormat="1" applyFill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166" fontId="0" fillId="0" borderId="0" xfId="0" applyNumberFormat="1" applyFont="1" applyFill="1" applyBorder="1" applyAlignment="1" quotePrefix="1">
      <alignment horizontal="right" vertical="top"/>
    </xf>
    <xf numFmtId="166" fontId="0" fillId="0" borderId="3" xfId="0" applyNumberFormat="1" applyFill="1" applyBorder="1" applyAlignment="1">
      <alignment horizontal="left" vertical="top"/>
    </xf>
    <xf numFmtId="3" fontId="0" fillId="0" borderId="3" xfId="0" applyNumberForma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left" vertical="top"/>
    </xf>
    <xf numFmtId="166" fontId="0" fillId="0" borderId="2" xfId="0" applyNumberFormat="1" applyFont="1" applyFill="1" applyBorder="1" applyAlignment="1">
      <alignment horizontal="left" vertical="top"/>
    </xf>
    <xf numFmtId="166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 quotePrefix="1">
      <alignment horizontal="right" vertical="top"/>
    </xf>
    <xf numFmtId="166" fontId="0" fillId="0" borderId="3" xfId="0" applyNumberFormat="1" applyFill="1" applyBorder="1" applyAlignment="1">
      <alignment horizontal="left" vertical="top" wrapText="1"/>
    </xf>
    <xf numFmtId="4" fontId="0" fillId="0" borderId="3" xfId="0" applyNumberFormat="1" applyFont="1" applyFill="1" applyBorder="1" applyAlignment="1" quotePrefix="1">
      <alignment horizontal="right" vertical="top"/>
    </xf>
    <xf numFmtId="0" fontId="11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66" fontId="0" fillId="0" borderId="0" xfId="0" applyNumberFormat="1" applyFont="1" applyFill="1" applyBorder="1" applyAlignment="1">
      <alignment horizontal="left" vertical="top" indent="1"/>
    </xf>
    <xf numFmtId="1" fontId="0" fillId="0" borderId="3" xfId="0" applyNumberFormat="1" applyFont="1" applyFill="1" applyBorder="1" applyAlignment="1" quotePrefix="1">
      <alignment horizontal="right" vertical="top"/>
    </xf>
    <xf numFmtId="166" fontId="0" fillId="0" borderId="3" xfId="0" applyNumberFormat="1" applyFont="1" applyFill="1" applyBorder="1" applyAlignment="1" quotePrefix="1">
      <alignment horizontal="right" vertical="top"/>
    </xf>
    <xf numFmtId="166" fontId="0" fillId="0" borderId="0" xfId="0" applyNumberFormat="1" applyFill="1" applyBorder="1" applyAlignment="1">
      <alignment horizontal="left" vertical="top" indent="1"/>
    </xf>
    <xf numFmtId="166" fontId="0" fillId="0" borderId="3" xfId="0" applyNumberFormat="1" applyFill="1" applyBorder="1" applyAlignment="1">
      <alignment horizontal="left" vertical="top" indent="1"/>
    </xf>
    <xf numFmtId="4" fontId="0" fillId="0" borderId="0" xfId="0" applyNumberFormat="1" applyFont="1" applyFill="1" applyBorder="1" applyAlignment="1" quotePrefix="1">
      <alignment horizontal="right" vertical="top"/>
    </xf>
    <xf numFmtId="4" fontId="0" fillId="0" borderId="0" xfId="0" applyNumberFormat="1" applyFill="1" applyBorder="1" applyAlignment="1">
      <alignment/>
    </xf>
    <xf numFmtId="3" fontId="0" fillId="0" borderId="3" xfId="0" applyNumberFormat="1" applyFont="1" applyFill="1" applyBorder="1" applyAlignment="1" quotePrefix="1">
      <alignment horizontal="right" vertical="top"/>
    </xf>
    <xf numFmtId="166" fontId="0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/>
    </xf>
    <xf numFmtId="166" fontId="0" fillId="0" borderId="0" xfId="0" applyNumberFormat="1" applyFont="1" applyFill="1" applyBorder="1" applyAlignment="1">
      <alignment horizontal="left" vertical="top" wrapText="1" indent="1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 quotePrefix="1">
      <alignment horizontal="right"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 quotePrefix="1">
      <alignment horizontal="right"/>
    </xf>
    <xf numFmtId="166" fontId="0" fillId="0" borderId="3" xfId="0" applyNumberFormat="1" applyFont="1" applyFill="1" applyBorder="1" applyAlignment="1">
      <alignment horizontal="left" vertical="top" wrapText="1"/>
    </xf>
    <xf numFmtId="4" fontId="0" fillId="0" borderId="3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 vertical="top" wrapText="1"/>
    </xf>
    <xf numFmtId="166" fontId="0" fillId="0" borderId="3" xfId="0" applyNumberFormat="1" applyFont="1" applyFill="1" applyBorder="1" applyAlignment="1">
      <alignment horizontal="left" vertical="top" wrapText="1" indent="1"/>
    </xf>
    <xf numFmtId="166" fontId="0" fillId="0" borderId="3" xfId="0" applyNumberFormat="1" applyFill="1" applyBorder="1" applyAlignment="1">
      <alignment/>
    </xf>
    <xf numFmtId="166" fontId="0" fillId="0" borderId="0" xfId="0" applyNumberFormat="1" applyFont="1" applyFill="1" applyBorder="1" applyAlignment="1">
      <alignment horizontal="left" vertical="top" wrapText="1" indent="2"/>
    </xf>
    <xf numFmtId="4" fontId="0" fillId="0" borderId="0" xfId="0" applyNumberFormat="1" applyFill="1" applyBorder="1" applyAlignment="1">
      <alignment horizontal="right"/>
    </xf>
    <xf numFmtId="4" fontId="0" fillId="0" borderId="3" xfId="0" applyNumberFormat="1" applyFill="1" applyBorder="1" applyAlignment="1" quotePrefix="1">
      <alignment horizontal="right"/>
    </xf>
    <xf numFmtId="3" fontId="0" fillId="0" borderId="0" xfId="0" applyNumberFormat="1" applyFill="1" applyBorder="1" applyAlignment="1" quotePrefix="1">
      <alignment horizontal="right"/>
    </xf>
    <xf numFmtId="166" fontId="0" fillId="0" borderId="4" xfId="0" applyNumberFormat="1" applyFont="1" applyFill="1" applyBorder="1" applyAlignment="1">
      <alignment horizontal="left" vertical="top" wrapText="1" indent="1"/>
    </xf>
    <xf numFmtId="166" fontId="0" fillId="0" borderId="3" xfId="0" applyNumberFormat="1" applyFont="1" applyFill="1" applyBorder="1" applyAlignment="1">
      <alignment horizontal="left" vertical="top" wrapText="1" indent="2"/>
    </xf>
    <xf numFmtId="3" fontId="0" fillId="0" borderId="3" xfId="0" applyNumberFormat="1" applyFill="1" applyBorder="1" applyAlignment="1" quotePrefix="1">
      <alignment horizontal="right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166" fontId="0" fillId="0" borderId="5" xfId="0" applyNumberFormat="1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1" fontId="4" fillId="0" borderId="4" xfId="0" applyNumberFormat="1" applyFont="1" applyFill="1" applyBorder="1" applyAlignment="1">
      <alignment horizontal="left" vertical="top"/>
    </xf>
    <xf numFmtId="166" fontId="0" fillId="0" borderId="4" xfId="0" applyNumberFormat="1" applyFont="1" applyFill="1" applyBorder="1" applyAlignment="1">
      <alignment horizontal="left" vertical="top" wrapText="1"/>
    </xf>
    <xf numFmtId="166" fontId="0" fillId="0" borderId="9" xfId="0" applyNumberForma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0" fillId="0" borderId="3" xfId="0" applyFill="1" applyBorder="1" applyAlignment="1">
      <alignment horizontal="left" indent="2"/>
    </xf>
    <xf numFmtId="1" fontId="4" fillId="0" borderId="2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left" vertical="top" wrapText="1"/>
    </xf>
    <xf numFmtId="3" fontId="0" fillId="0" borderId="0" xfId="0" applyNumberFormat="1" applyFont="1" applyFill="1" applyBorder="1" applyAlignment="1" quotePrefix="1">
      <alignment vertical="top"/>
    </xf>
    <xf numFmtId="3" fontId="0" fillId="0" borderId="0" xfId="0" applyNumberFormat="1" applyFill="1" applyBorder="1" applyAlignment="1">
      <alignment vertical="top" wrapText="1"/>
    </xf>
    <xf numFmtId="1" fontId="0" fillId="0" borderId="0" xfId="0" applyNumberFormat="1" applyFont="1" applyFill="1" applyBorder="1" applyAlignment="1" quotePrefix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3" xfId="0" applyFill="1" applyBorder="1" applyAlignment="1">
      <alignment horizontal="left" vertical="top" wrapText="1" indent="1"/>
    </xf>
    <xf numFmtId="16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6" fontId="0" fillId="0" borderId="0" xfId="0" applyNumberFormat="1" applyFont="1" applyFill="1" applyBorder="1" applyAlignment="1" quotePrefix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indent="1"/>
    </xf>
    <xf numFmtId="1" fontId="0" fillId="0" borderId="0" xfId="0" applyNumberFormat="1" applyFill="1" applyBorder="1" applyAlignment="1">
      <alignment vertical="top" wrapText="1"/>
    </xf>
    <xf numFmtId="166" fontId="0" fillId="0" borderId="0" xfId="0" applyNumberFormat="1" applyFill="1" applyBorder="1" applyAlignment="1">
      <alignment horizontal="left" vertical="top" wrapText="1" indent="1"/>
    </xf>
    <xf numFmtId="3" fontId="0" fillId="0" borderId="0" xfId="0" applyNumberFormat="1" applyFill="1" applyBorder="1" applyAlignment="1" quotePrefix="1">
      <alignment/>
    </xf>
    <xf numFmtId="4" fontId="0" fillId="0" borderId="0" xfId="0" applyNumberFormat="1" applyFill="1" applyBorder="1" applyAlignment="1" quotePrefix="1">
      <alignment/>
    </xf>
    <xf numFmtId="0" fontId="0" fillId="0" borderId="0" xfId="0" applyFill="1" applyBorder="1" applyAlignment="1">
      <alignment horizontal="left" vertical="top" wrapText="1" indent="2"/>
    </xf>
    <xf numFmtId="1" fontId="10" fillId="0" borderId="0" xfId="0" applyNumberFormat="1" applyFont="1" applyFill="1" applyBorder="1" applyAlignment="1" quotePrefix="1">
      <alignment horizontal="right" vertical="top"/>
    </xf>
    <xf numFmtId="0" fontId="0" fillId="0" borderId="3" xfId="0" applyFill="1" applyBorder="1" applyAlignment="1">
      <alignment horizontal="left" vertical="top" wrapText="1" indent="2"/>
    </xf>
    <xf numFmtId="3" fontId="0" fillId="0" borderId="3" xfId="0" applyNumberFormat="1" applyFont="1" applyFill="1" applyBorder="1" applyAlignment="1" quotePrefix="1">
      <alignment vertical="top"/>
    </xf>
    <xf numFmtId="1" fontId="10" fillId="0" borderId="3" xfId="0" applyNumberFormat="1" applyFont="1" applyFill="1" applyBorder="1" applyAlignment="1" quotePrefix="1">
      <alignment horizontal="right" vertical="top"/>
    </xf>
    <xf numFmtId="166" fontId="0" fillId="0" borderId="3" xfId="0" applyNumberFormat="1" applyFont="1" applyFill="1" applyBorder="1" applyAlignment="1">
      <alignment horizontal="left" vertical="top"/>
    </xf>
    <xf numFmtId="4" fontId="0" fillId="0" borderId="3" xfId="0" applyNumberFormat="1" applyFont="1" applyFill="1" applyBorder="1" applyAlignment="1">
      <alignment horizontal="right" vertical="top"/>
    </xf>
    <xf numFmtId="1" fontId="4" fillId="0" borderId="8" xfId="0" applyNumberFormat="1" applyFont="1" applyFill="1" applyBorder="1" applyAlignment="1">
      <alignment horizontal="left" vertical="top" wrapText="1"/>
    </xf>
    <xf numFmtId="166" fontId="0" fillId="0" borderId="8" xfId="0" applyNumberFormat="1" applyFont="1" applyFill="1" applyBorder="1" applyAlignment="1">
      <alignment horizontal="left" vertical="top" wrapText="1"/>
    </xf>
    <xf numFmtId="166" fontId="0" fillId="0" borderId="8" xfId="0" applyNumberFormat="1" applyFill="1" applyBorder="1" applyAlignment="1">
      <alignment horizontal="left" vertical="top" wrapText="1"/>
    </xf>
    <xf numFmtId="1" fontId="4" fillId="0" borderId="9" xfId="0" applyNumberFormat="1" applyFont="1" applyFill="1" applyBorder="1" applyAlignment="1">
      <alignment horizontal="left" vertical="top"/>
    </xf>
    <xf numFmtId="166" fontId="0" fillId="0" borderId="9" xfId="0" applyNumberFormat="1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/>
    </xf>
    <xf numFmtId="3" fontId="0" fillId="0" borderId="3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4" fillId="0" borderId="8" xfId="0" applyNumberFormat="1" applyFont="1" applyFill="1" applyBorder="1" applyAlignment="1">
      <alignment horizontal="left" vertical="top"/>
    </xf>
    <xf numFmtId="166" fontId="0" fillId="0" borderId="11" xfId="0" applyNumberForma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/>
    </xf>
    <xf numFmtId="166" fontId="0" fillId="0" borderId="12" xfId="0" applyNumberFormat="1" applyFill="1" applyBorder="1" applyAlignment="1">
      <alignment horizontal="left" vertical="top"/>
    </xf>
    <xf numFmtId="166" fontId="0" fillId="0" borderId="2" xfId="0" applyNumberForma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/>
    </xf>
    <xf numFmtId="0" fontId="5" fillId="0" borderId="8" xfId="0" applyFont="1" applyFill="1" applyBorder="1" applyAlignment="1">
      <alignment wrapText="1"/>
    </xf>
    <xf numFmtId="166" fontId="0" fillId="0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9" fillId="0" borderId="13" xfId="0" applyFont="1" applyFill="1" applyBorder="1" applyAlignment="1">
      <alignment wrapText="1"/>
    </xf>
    <xf numFmtId="166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9" xfId="0" applyNumberFormat="1" applyFont="1" applyFill="1" applyBorder="1" applyAlignment="1">
      <alignment horizontal="left" vertical="top"/>
    </xf>
    <xf numFmtId="166" fontId="0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3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left" vertical="top"/>
    </xf>
    <xf numFmtId="1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166" fontId="0" fillId="0" borderId="2" xfId="0" applyNumberFormat="1" applyFill="1" applyBorder="1" applyAlignment="1">
      <alignment horizontal="left" vertical="top"/>
    </xf>
    <xf numFmtId="0" fontId="0" fillId="0" borderId="0" xfId="0" applyFill="1" applyAlignment="1">
      <alignment horizontal="left" indent="1"/>
    </xf>
    <xf numFmtId="0" fontId="0" fillId="0" borderId="3" xfId="0" applyFill="1" applyBorder="1" applyAlignment="1">
      <alignment horizontal="left" indent="1"/>
    </xf>
    <xf numFmtId="166" fontId="0" fillId="0" borderId="2" xfId="0" applyNumberFormat="1" applyFon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right" vertical="top"/>
    </xf>
    <xf numFmtId="3" fontId="0" fillId="0" borderId="3" xfId="0" applyNumberFormat="1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 vertical="top"/>
    </xf>
    <xf numFmtId="4" fontId="0" fillId="0" borderId="3" xfId="0" applyNumberForma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right" vertical="top"/>
    </xf>
    <xf numFmtId="0" fontId="0" fillId="0" borderId="3" xfId="0" applyFont="1" applyFill="1" applyBorder="1" applyAlignment="1">
      <alignment/>
    </xf>
    <xf numFmtId="166" fontId="0" fillId="0" borderId="5" xfId="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7" customWidth="1"/>
    <col min="2" max="3" width="13.421875" style="7" customWidth="1"/>
    <col min="4" max="4" width="14.140625" style="9" customWidth="1"/>
    <col min="5" max="10" width="13.421875" style="7" customWidth="1"/>
    <col min="11" max="16384" width="13.28125" style="7" customWidth="1"/>
  </cols>
  <sheetData>
    <row r="1" spans="3:4" ht="12.75">
      <c r="C1" s="9"/>
      <c r="D1" s="7"/>
    </row>
    <row r="2" spans="3:4" ht="12.75">
      <c r="C2" s="9"/>
      <c r="D2" s="7"/>
    </row>
    <row r="3" spans="3:4" ht="12.75">
      <c r="C3" s="9"/>
      <c r="D3" s="7"/>
    </row>
    <row r="4" spans="3:4" ht="12.75">
      <c r="C4" s="9"/>
      <c r="D4" s="7"/>
    </row>
    <row r="5" spans="3:4" ht="12.75">
      <c r="C5" s="9"/>
      <c r="D5" s="7"/>
    </row>
    <row r="6" spans="1:4" ht="18">
      <c r="A6" s="2" t="s">
        <v>543</v>
      </c>
      <c r="B6" s="2"/>
      <c r="C6" s="10"/>
      <c r="D6" s="7"/>
    </row>
    <row r="7" spans="1:4" ht="18">
      <c r="A7" s="2"/>
      <c r="B7" s="2"/>
      <c r="C7" s="11"/>
      <c r="D7" s="7"/>
    </row>
    <row r="8" spans="1:4" ht="18.75" thickBot="1">
      <c r="A8" s="3" t="s">
        <v>542</v>
      </c>
      <c r="B8" s="3"/>
      <c r="C8" s="12"/>
      <c r="D8" s="7"/>
    </row>
    <row r="9" spans="1:4" ht="12.75" customHeight="1">
      <c r="A9" s="2"/>
      <c r="B9" s="2"/>
      <c r="C9" s="13"/>
      <c r="D9" s="7"/>
    </row>
    <row r="10" spans="1:4" ht="12.75" customHeight="1">
      <c r="A10" s="2"/>
      <c r="B10" s="2"/>
      <c r="C10" s="13"/>
      <c r="D10" s="7"/>
    </row>
    <row r="11" ht="12.75">
      <c r="D11" s="7"/>
    </row>
    <row r="12" spans="1:4" ht="31.5">
      <c r="A12" s="14" t="s">
        <v>62</v>
      </c>
      <c r="B12" s="6"/>
      <c r="C12" s="6"/>
      <c r="D12" s="7"/>
    </row>
    <row r="13" spans="1:4" ht="15.75">
      <c r="A13" s="14"/>
      <c r="B13" s="6"/>
      <c r="C13" s="6"/>
      <c r="D13" s="7"/>
    </row>
    <row r="14" spans="1:4" ht="12.75">
      <c r="A14" s="15" t="s">
        <v>65</v>
      </c>
      <c r="B14" s="6"/>
      <c r="C14" s="6"/>
      <c r="D14" s="7"/>
    </row>
    <row r="15" spans="1:4" ht="25.5">
      <c r="A15" s="16"/>
      <c r="B15" s="17" t="s">
        <v>63</v>
      </c>
      <c r="C15" s="18" t="s">
        <v>64</v>
      </c>
      <c r="D15" s="7"/>
    </row>
    <row r="16" spans="1:4" ht="12.75" customHeight="1">
      <c r="A16" s="19"/>
      <c r="B16" s="20"/>
      <c r="C16" s="8"/>
      <c r="D16" s="7"/>
    </row>
    <row r="17" spans="1:4" ht="12.75">
      <c r="A17" s="21" t="s">
        <v>48</v>
      </c>
      <c r="B17" s="22">
        <v>12</v>
      </c>
      <c r="C17" s="23">
        <v>1521798</v>
      </c>
      <c r="D17" s="7"/>
    </row>
    <row r="18" spans="1:4" ht="12.75">
      <c r="A18" s="24" t="s">
        <v>49</v>
      </c>
      <c r="B18" s="23">
        <v>7</v>
      </c>
      <c r="C18" s="23">
        <v>121781</v>
      </c>
      <c r="D18" s="7"/>
    </row>
    <row r="19" spans="1:4" ht="12.75">
      <c r="A19" s="24" t="s">
        <v>50</v>
      </c>
      <c r="B19" s="22">
        <v>22</v>
      </c>
      <c r="C19" s="22">
        <v>1981117</v>
      </c>
      <c r="D19" s="7"/>
    </row>
    <row r="20" spans="1:4" ht="12.75">
      <c r="A20" s="21" t="s">
        <v>51</v>
      </c>
      <c r="B20" s="22">
        <v>7</v>
      </c>
      <c r="C20" s="23">
        <v>14805</v>
      </c>
      <c r="D20" s="7"/>
    </row>
    <row r="21" spans="1:4" ht="12.75">
      <c r="A21" s="24" t="s">
        <v>52</v>
      </c>
      <c r="B21" s="22">
        <v>7</v>
      </c>
      <c r="C21" s="23">
        <v>675215</v>
      </c>
      <c r="D21" s="7"/>
    </row>
    <row r="22" spans="1:4" ht="12.75">
      <c r="A22" s="24" t="s">
        <v>53</v>
      </c>
      <c r="B22" s="22">
        <v>14</v>
      </c>
      <c r="C22" s="25">
        <v>907764</v>
      </c>
      <c r="D22" s="7"/>
    </row>
    <row r="23" spans="1:4" ht="12.75">
      <c r="A23" s="11" t="s">
        <v>54</v>
      </c>
      <c r="B23" s="22">
        <v>2</v>
      </c>
      <c r="C23" s="13">
        <v>104000</v>
      </c>
      <c r="D23" s="7"/>
    </row>
    <row r="24" spans="1:4" ht="12.75">
      <c r="A24" s="11" t="s">
        <v>55</v>
      </c>
      <c r="B24" s="13">
        <v>17</v>
      </c>
      <c r="C24" s="13">
        <v>1323149</v>
      </c>
      <c r="D24" s="7"/>
    </row>
    <row r="25" spans="1:4" ht="12.75">
      <c r="A25" s="24" t="s">
        <v>56</v>
      </c>
      <c r="B25" s="13">
        <v>4</v>
      </c>
      <c r="C25" s="13">
        <v>205336</v>
      </c>
      <c r="D25" s="7"/>
    </row>
    <row r="26" spans="1:4" ht="12.75">
      <c r="A26" s="24" t="s">
        <v>57</v>
      </c>
      <c r="B26" s="13">
        <v>3</v>
      </c>
      <c r="C26" s="13">
        <v>345320</v>
      </c>
      <c r="D26" s="7"/>
    </row>
    <row r="27" spans="1:4" ht="12.75">
      <c r="A27" s="24" t="s">
        <v>58</v>
      </c>
      <c r="B27" s="13">
        <v>2</v>
      </c>
      <c r="C27" s="26" t="s">
        <v>5</v>
      </c>
      <c r="D27" s="7"/>
    </row>
    <row r="28" spans="1:4" ht="12.75">
      <c r="A28" s="24" t="s">
        <v>59</v>
      </c>
      <c r="B28" s="13">
        <v>14</v>
      </c>
      <c r="C28" s="13">
        <v>1220957</v>
      </c>
      <c r="D28" s="7"/>
    </row>
    <row r="29" spans="1:4" ht="12.75">
      <c r="A29" s="24" t="s">
        <v>60</v>
      </c>
      <c r="B29" s="13">
        <v>14</v>
      </c>
      <c r="C29" s="13">
        <v>630227</v>
      </c>
      <c r="D29" s="7"/>
    </row>
    <row r="30" spans="1:4" ht="12.75">
      <c r="A30" s="27" t="s">
        <v>61</v>
      </c>
      <c r="B30" s="28">
        <v>1</v>
      </c>
      <c r="C30" s="28">
        <v>87120</v>
      </c>
      <c r="D30" s="7"/>
    </row>
    <row r="31" ht="12.75">
      <c r="D31" s="7"/>
    </row>
    <row r="32" spans="1:4" ht="12.75">
      <c r="A32" s="29" t="s">
        <v>6</v>
      </c>
      <c r="D32" s="7"/>
    </row>
  </sheetData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7" customWidth="1"/>
    <col min="2" max="4" width="13.28125" style="7" customWidth="1"/>
    <col min="5" max="5" width="14.140625" style="9" customWidth="1"/>
    <col min="6" max="7" width="13.28125" style="7" customWidth="1"/>
    <col min="8" max="8" width="14.7109375" style="7" customWidth="1"/>
    <col min="9" max="9" width="13.8515625" style="7" customWidth="1"/>
    <col min="10" max="16384" width="13.28125" style="7" customWidth="1"/>
  </cols>
  <sheetData>
    <row r="1" spans="1:5" ht="12.75">
      <c r="A1" s="7" t="s">
        <v>271</v>
      </c>
      <c r="C1" s="9"/>
      <c r="D1" s="9"/>
      <c r="E1" s="7"/>
    </row>
    <row r="2" spans="3:5" ht="12.75">
      <c r="C2" s="9"/>
      <c r="D2" s="9"/>
      <c r="E2" s="7"/>
    </row>
    <row r="3" spans="3:5" ht="12.75">
      <c r="C3" s="9"/>
      <c r="D3" s="9"/>
      <c r="E3" s="7"/>
    </row>
    <row r="4" spans="3:5" ht="12.75">
      <c r="C4" s="9"/>
      <c r="D4" s="9"/>
      <c r="E4" s="7"/>
    </row>
    <row r="5" spans="3:5" ht="12.75">
      <c r="C5" s="9"/>
      <c r="D5" s="9"/>
      <c r="E5" s="7"/>
    </row>
    <row r="6" spans="1:5" ht="18">
      <c r="A6" s="2" t="s">
        <v>543</v>
      </c>
      <c r="B6" s="2"/>
      <c r="C6" s="10"/>
      <c r="D6" s="10"/>
      <c r="E6" s="11"/>
    </row>
    <row r="7" spans="1:5" ht="18">
      <c r="A7" s="2"/>
      <c r="B7" s="2"/>
      <c r="C7" s="11"/>
      <c r="D7" s="11"/>
      <c r="E7" s="11"/>
    </row>
    <row r="8" spans="1:9" ht="18.75" thickBot="1">
      <c r="A8" s="3" t="s">
        <v>542</v>
      </c>
      <c r="B8" s="3"/>
      <c r="C8" s="12"/>
      <c r="D8" s="12"/>
      <c r="E8" s="12"/>
      <c r="F8" s="12"/>
      <c r="G8" s="12"/>
      <c r="H8" s="12"/>
      <c r="I8" s="12"/>
    </row>
    <row r="9" spans="1:5" ht="12.75" customHeight="1">
      <c r="A9" s="2"/>
      <c r="B9" s="2"/>
      <c r="E9" s="7"/>
    </row>
    <row r="10" spans="1:5" ht="12.75" customHeight="1">
      <c r="A10" s="2"/>
      <c r="B10" s="2"/>
      <c r="C10" s="13"/>
      <c r="D10" s="13"/>
      <c r="E10" s="7"/>
    </row>
    <row r="11" spans="1:5" ht="12.75" customHeight="1">
      <c r="A11" s="2"/>
      <c r="B11" s="2"/>
      <c r="C11" s="13"/>
      <c r="D11" s="13"/>
      <c r="E11" s="7"/>
    </row>
    <row r="12" spans="1:5" ht="18.75">
      <c r="A12" s="14" t="s">
        <v>303</v>
      </c>
      <c r="B12" s="6"/>
      <c r="C12" s="6"/>
      <c r="D12" s="6"/>
      <c r="E12" s="6"/>
    </row>
    <row r="13" spans="1:5" ht="12.75">
      <c r="A13" s="55"/>
      <c r="B13" s="6"/>
      <c r="C13" s="6"/>
      <c r="D13" s="6"/>
      <c r="E13" s="6"/>
    </row>
    <row r="14" spans="1:5" ht="12.75">
      <c r="A14" s="55" t="s">
        <v>305</v>
      </c>
      <c r="E14" s="7"/>
    </row>
    <row r="15" spans="1:9" ht="18">
      <c r="A15" s="30"/>
      <c r="B15" s="149" t="s">
        <v>125</v>
      </c>
      <c r="C15" s="151"/>
      <c r="D15" s="70"/>
      <c r="E15" s="71" t="s">
        <v>121</v>
      </c>
      <c r="F15" s="72" t="s">
        <v>122</v>
      </c>
      <c r="G15" s="72"/>
      <c r="H15" s="73"/>
      <c r="I15" s="74"/>
    </row>
    <row r="16" spans="1:9" ht="38.25">
      <c r="A16" s="75"/>
      <c r="B16" s="76" t="s">
        <v>274</v>
      </c>
      <c r="C16" s="77" t="s">
        <v>120</v>
      </c>
      <c r="D16" s="77" t="s">
        <v>3</v>
      </c>
      <c r="E16" s="78"/>
      <c r="F16" s="18" t="s">
        <v>306</v>
      </c>
      <c r="G16" s="18" t="s">
        <v>307</v>
      </c>
      <c r="H16" s="18" t="s">
        <v>275</v>
      </c>
      <c r="I16" s="79" t="s">
        <v>276</v>
      </c>
    </row>
    <row r="17" spans="1:5" ht="18">
      <c r="A17" s="19"/>
      <c r="B17" s="20"/>
      <c r="C17" s="8"/>
      <c r="D17" s="8"/>
      <c r="E17" s="7"/>
    </row>
    <row r="18" spans="1:7" ht="12.75">
      <c r="A18" s="80" t="s">
        <v>184</v>
      </c>
      <c r="B18" s="26"/>
      <c r="C18" s="8"/>
      <c r="D18" s="8"/>
      <c r="F18" s="9"/>
      <c r="G18" s="9"/>
    </row>
    <row r="19" spans="1:9" ht="14.25">
      <c r="A19" s="81" t="s">
        <v>75</v>
      </c>
      <c r="B19" s="26">
        <v>245.25</v>
      </c>
      <c r="C19" s="8">
        <v>255.689</v>
      </c>
      <c r="D19" s="26" t="s">
        <v>5</v>
      </c>
      <c r="E19" s="49">
        <v>22526459.1</v>
      </c>
      <c r="F19" s="49">
        <v>33000</v>
      </c>
      <c r="G19" s="49">
        <v>33000</v>
      </c>
      <c r="H19" s="49">
        <v>8437737</v>
      </c>
      <c r="I19" s="26" t="s">
        <v>5</v>
      </c>
    </row>
    <row r="20" spans="1:9" ht="12.75">
      <c r="A20" s="82" t="s">
        <v>194</v>
      </c>
      <c r="B20" s="26" t="s">
        <v>5</v>
      </c>
      <c r="C20" s="26" t="s">
        <v>5</v>
      </c>
      <c r="D20" s="8">
        <v>50.285</v>
      </c>
      <c r="E20" s="26" t="s">
        <v>5</v>
      </c>
      <c r="F20" s="26" t="s">
        <v>5</v>
      </c>
      <c r="G20" s="26" t="s">
        <v>5</v>
      </c>
      <c r="H20" s="26" t="s">
        <v>5</v>
      </c>
      <c r="I20" s="26" t="s">
        <v>5</v>
      </c>
    </row>
    <row r="21" spans="1:9" ht="12.75">
      <c r="A21" s="82" t="s">
        <v>312</v>
      </c>
      <c r="B21" s="26" t="s">
        <v>5</v>
      </c>
      <c r="C21" s="26" t="s">
        <v>5</v>
      </c>
      <c r="D21" s="8">
        <v>70.273</v>
      </c>
      <c r="E21" s="26" t="s">
        <v>5</v>
      </c>
      <c r="F21" s="26" t="s">
        <v>5</v>
      </c>
      <c r="G21" s="26" t="s">
        <v>5</v>
      </c>
      <c r="H21" s="26" t="s">
        <v>5</v>
      </c>
      <c r="I21" s="26" t="s">
        <v>5</v>
      </c>
    </row>
    <row r="22" spans="1:9" ht="12.75">
      <c r="A22" s="81" t="s">
        <v>308</v>
      </c>
      <c r="B22" s="26">
        <v>121.407</v>
      </c>
      <c r="C22" s="8">
        <v>120.941</v>
      </c>
      <c r="D22" s="26" t="s">
        <v>5</v>
      </c>
      <c r="E22" s="49">
        <v>8227096.176</v>
      </c>
      <c r="F22" s="49">
        <v>23331</v>
      </c>
      <c r="G22" s="49">
        <v>9088.243</v>
      </c>
      <c r="H22" s="49">
        <v>1049004.472</v>
      </c>
      <c r="I22" s="26" t="s">
        <v>5</v>
      </c>
    </row>
    <row r="23" spans="1:9" ht="12.75">
      <c r="A23" s="81" t="s">
        <v>185</v>
      </c>
      <c r="B23" s="26">
        <v>262.11</v>
      </c>
      <c r="C23" s="8">
        <v>269.652</v>
      </c>
      <c r="D23" s="26" t="s">
        <v>5</v>
      </c>
      <c r="E23" s="49">
        <v>27588708.3</v>
      </c>
      <c r="F23" s="49">
        <v>44400</v>
      </c>
      <c r="G23" s="49">
        <v>44400</v>
      </c>
      <c r="H23" s="49">
        <v>11972548.8</v>
      </c>
      <c r="I23" s="26" t="s">
        <v>5</v>
      </c>
    </row>
    <row r="24" spans="1:9" ht="12.75">
      <c r="A24" s="80" t="s">
        <v>106</v>
      </c>
      <c r="B24" s="26">
        <v>360.675</v>
      </c>
      <c r="C24" s="51">
        <v>340.673</v>
      </c>
      <c r="D24" s="26" t="s">
        <v>5</v>
      </c>
      <c r="E24" s="47">
        <v>22242894.231</v>
      </c>
      <c r="F24" s="47">
        <v>24000</v>
      </c>
      <c r="G24" s="47">
        <v>20999.9</v>
      </c>
      <c r="H24" s="49">
        <v>7154098.9</v>
      </c>
      <c r="I24" s="26" t="s">
        <v>5</v>
      </c>
    </row>
    <row r="25" spans="1:9" ht="12.75">
      <c r="A25" s="82" t="s">
        <v>83</v>
      </c>
      <c r="B25" s="26" t="s">
        <v>5</v>
      </c>
      <c r="C25" s="26" t="s">
        <v>5</v>
      </c>
      <c r="D25" s="8">
        <v>56.634</v>
      </c>
      <c r="E25" s="26" t="s">
        <v>5</v>
      </c>
      <c r="F25" s="26" t="s">
        <v>5</v>
      </c>
      <c r="G25" s="26" t="s">
        <v>5</v>
      </c>
      <c r="H25" s="26" t="s">
        <v>5</v>
      </c>
      <c r="I25" s="26" t="s">
        <v>5</v>
      </c>
    </row>
    <row r="26" spans="1:9" ht="12.75">
      <c r="A26" s="80" t="s">
        <v>310</v>
      </c>
      <c r="B26" s="26">
        <v>242.906</v>
      </c>
      <c r="C26" s="26">
        <v>242.906</v>
      </c>
      <c r="D26" s="50" t="s">
        <v>5</v>
      </c>
      <c r="E26" s="47">
        <v>20487466.72</v>
      </c>
      <c r="F26" s="50" t="s">
        <v>5</v>
      </c>
      <c r="G26" s="50" t="s">
        <v>5</v>
      </c>
      <c r="H26" s="50" t="s">
        <v>5</v>
      </c>
      <c r="I26" s="50" t="s">
        <v>5</v>
      </c>
    </row>
    <row r="27" spans="1:9" ht="12.75">
      <c r="A27" s="80" t="s">
        <v>311</v>
      </c>
      <c r="B27" s="26">
        <v>158</v>
      </c>
      <c r="C27" s="26">
        <v>158</v>
      </c>
      <c r="D27" s="50" t="s">
        <v>5</v>
      </c>
      <c r="E27" s="47">
        <v>11995353.9</v>
      </c>
      <c r="F27" s="50" t="s">
        <v>5</v>
      </c>
      <c r="G27" s="50" t="s">
        <v>5</v>
      </c>
      <c r="H27" s="50" t="s">
        <v>5</v>
      </c>
      <c r="I27" s="50" t="s">
        <v>5</v>
      </c>
    </row>
    <row r="28" spans="1:9" ht="12.75">
      <c r="A28" s="80" t="s">
        <v>85</v>
      </c>
      <c r="B28" s="26">
        <v>357.63</v>
      </c>
      <c r="C28" s="51">
        <v>357.874</v>
      </c>
      <c r="D28" s="50" t="s">
        <v>5</v>
      </c>
      <c r="E28" s="47">
        <v>25020000</v>
      </c>
      <c r="F28" s="47">
        <v>7838333.3</v>
      </c>
      <c r="G28" s="50" t="s">
        <v>5</v>
      </c>
      <c r="H28" s="47">
        <v>10700053.72</v>
      </c>
      <c r="I28" s="50" t="s">
        <v>5</v>
      </c>
    </row>
    <row r="29" spans="1:9" ht="12.75">
      <c r="A29" s="82" t="s">
        <v>81</v>
      </c>
      <c r="B29" s="26" t="s">
        <v>5</v>
      </c>
      <c r="C29" s="26" t="s">
        <v>5</v>
      </c>
      <c r="D29" s="51">
        <v>48.34</v>
      </c>
      <c r="E29" s="26" t="s">
        <v>5</v>
      </c>
      <c r="F29" s="26" t="s">
        <v>5</v>
      </c>
      <c r="G29" s="26" t="s">
        <v>5</v>
      </c>
      <c r="H29" s="26" t="s">
        <v>5</v>
      </c>
      <c r="I29" s="26" t="s">
        <v>5</v>
      </c>
    </row>
    <row r="30" spans="1:9" ht="12.75">
      <c r="A30" s="83" t="s">
        <v>82</v>
      </c>
      <c r="B30" s="40" t="s">
        <v>5</v>
      </c>
      <c r="C30" s="40" t="s">
        <v>5</v>
      </c>
      <c r="D30" s="58">
        <v>51.804</v>
      </c>
      <c r="E30" s="40" t="s">
        <v>5</v>
      </c>
      <c r="F30" s="40" t="s">
        <v>5</v>
      </c>
      <c r="G30" s="40" t="s">
        <v>5</v>
      </c>
      <c r="H30" s="40" t="s">
        <v>5</v>
      </c>
      <c r="I30" s="40" t="s">
        <v>5</v>
      </c>
    </row>
    <row r="31" spans="1:5" ht="12.75">
      <c r="A31" s="1"/>
      <c r="B31" s="8"/>
      <c r="C31" s="8"/>
      <c r="D31" s="8"/>
      <c r="E31" s="7"/>
    </row>
    <row r="32" spans="1:5" ht="12.75">
      <c r="A32" s="36" t="s">
        <v>304</v>
      </c>
      <c r="B32" s="8"/>
      <c r="C32" s="8"/>
      <c r="D32" s="8"/>
      <c r="E32" s="8"/>
    </row>
    <row r="33" spans="1:5" ht="12.75">
      <c r="A33" s="36" t="s">
        <v>309</v>
      </c>
      <c r="B33" s="8"/>
      <c r="C33" s="8"/>
      <c r="D33" s="8"/>
      <c r="E33" s="8"/>
    </row>
    <row r="34" spans="1:5" ht="12.75">
      <c r="A34" s="36"/>
      <c r="B34" s="8"/>
      <c r="C34" s="8"/>
      <c r="D34" s="8"/>
      <c r="E34" s="8"/>
    </row>
    <row r="35" spans="1:5" ht="12.75">
      <c r="A35" s="29" t="s">
        <v>320</v>
      </c>
      <c r="B35" s="8"/>
      <c r="C35" s="8"/>
      <c r="D35" s="8"/>
      <c r="E35" s="8"/>
    </row>
    <row r="39" spans="1:5" ht="18.75">
      <c r="A39" s="14" t="s">
        <v>324</v>
      </c>
      <c r="E39" s="7"/>
    </row>
    <row r="40" spans="1:5" ht="12.75">
      <c r="A40" s="55"/>
      <c r="E40" s="7"/>
    </row>
    <row r="41" spans="1:5" ht="12.75">
      <c r="A41" s="55" t="s">
        <v>305</v>
      </c>
      <c r="E41" s="7"/>
    </row>
    <row r="42" spans="1:5" ht="38.25">
      <c r="A42" s="30"/>
      <c r="B42" s="17" t="s">
        <v>318</v>
      </c>
      <c r="E42" s="7"/>
    </row>
    <row r="43" spans="1:5" ht="12.75" customHeight="1">
      <c r="A43" s="19"/>
      <c r="E43" s="7"/>
    </row>
    <row r="44" spans="1:5" ht="12.75">
      <c r="A44" s="46" t="s">
        <v>317</v>
      </c>
      <c r="B44" s="22">
        <v>1669517</v>
      </c>
      <c r="E44" s="7"/>
    </row>
    <row r="45" spans="1:5" ht="14.25">
      <c r="A45" s="46" t="s">
        <v>321</v>
      </c>
      <c r="B45" s="13">
        <v>1425</v>
      </c>
      <c r="E45" s="7"/>
    </row>
    <row r="46" spans="1:5" ht="12.75">
      <c r="A46" s="46" t="s">
        <v>541</v>
      </c>
      <c r="B46" s="13">
        <v>1296</v>
      </c>
      <c r="E46" s="7"/>
    </row>
    <row r="47" spans="1:5" ht="12.75">
      <c r="A47" s="46" t="s">
        <v>313</v>
      </c>
      <c r="B47" s="13">
        <v>9354150</v>
      </c>
      <c r="E47" s="7"/>
    </row>
    <row r="48" spans="1:5" ht="12.75">
      <c r="A48" s="46" t="s">
        <v>314</v>
      </c>
      <c r="B48" s="13">
        <v>7217</v>
      </c>
      <c r="E48" s="7"/>
    </row>
    <row r="49" spans="1:5" ht="12.75">
      <c r="A49" s="46" t="s">
        <v>315</v>
      </c>
      <c r="B49" s="13">
        <v>8345305</v>
      </c>
      <c r="E49" s="7"/>
    </row>
    <row r="50" spans="1:5" ht="12.75">
      <c r="A50" s="46" t="s">
        <v>316</v>
      </c>
      <c r="B50" s="13">
        <v>6437</v>
      </c>
      <c r="E50" s="7"/>
    </row>
    <row r="51" spans="1:5" ht="12.75">
      <c r="A51" s="76" t="s">
        <v>319</v>
      </c>
      <c r="B51" s="54">
        <v>80</v>
      </c>
      <c r="E51" s="7"/>
    </row>
    <row r="52" spans="1:5" ht="12.75">
      <c r="A52" s="1"/>
      <c r="E52" s="7"/>
    </row>
    <row r="53" spans="1:5" ht="12.75">
      <c r="A53" s="36" t="s">
        <v>325</v>
      </c>
      <c r="E53" s="7"/>
    </row>
    <row r="54" spans="1:5" ht="12.75">
      <c r="A54" s="1"/>
      <c r="E54" s="7"/>
    </row>
    <row r="55" spans="1:5" ht="12.75">
      <c r="A55" s="29" t="s">
        <v>320</v>
      </c>
      <c r="E55" s="7"/>
    </row>
    <row r="56" ht="12.75">
      <c r="E56" s="7"/>
    </row>
    <row r="57" ht="12.75">
      <c r="E57" s="7"/>
    </row>
    <row r="58" ht="12.75">
      <c r="E58" s="7"/>
    </row>
    <row r="59" spans="1:2" ht="34.5">
      <c r="A59" s="14" t="s">
        <v>369</v>
      </c>
      <c r="B59" s="6"/>
    </row>
    <row r="60" spans="1:2" ht="12.75">
      <c r="A60" s="55"/>
      <c r="B60" s="6"/>
    </row>
    <row r="61" spans="1:5" ht="12.75">
      <c r="A61" s="55" t="s">
        <v>65</v>
      </c>
      <c r="E61" s="7"/>
    </row>
    <row r="62" spans="1:2" ht="38.25">
      <c r="A62" s="84"/>
      <c r="B62" s="17" t="s">
        <v>318</v>
      </c>
    </row>
    <row r="63" spans="1:2" ht="18">
      <c r="A63" s="85"/>
      <c r="B63" s="86"/>
    </row>
    <row r="64" spans="1:2" ht="12.75">
      <c r="A64" s="87" t="s">
        <v>537</v>
      </c>
      <c r="B64" s="88">
        <v>1425</v>
      </c>
    </row>
    <row r="65" spans="1:2" ht="12.75">
      <c r="A65" s="87" t="s">
        <v>538</v>
      </c>
      <c r="B65" s="89">
        <v>1669517</v>
      </c>
    </row>
    <row r="66" spans="1:2" ht="12.75">
      <c r="A66" s="80" t="s">
        <v>539</v>
      </c>
      <c r="B66" s="90">
        <f>SUM(B67:B68)</f>
        <v>89</v>
      </c>
    </row>
    <row r="67" spans="1:2" ht="12.75">
      <c r="A67" s="91" t="s">
        <v>364</v>
      </c>
      <c r="B67" s="88">
        <v>21</v>
      </c>
    </row>
    <row r="68" spans="1:2" ht="12.75">
      <c r="A68" s="91" t="s">
        <v>365</v>
      </c>
      <c r="B68" s="88">
        <v>68</v>
      </c>
    </row>
    <row r="69" spans="1:2" ht="12.75">
      <c r="A69" s="87" t="s">
        <v>540</v>
      </c>
      <c r="B69" s="88"/>
    </row>
    <row r="70" spans="1:2" ht="12.75">
      <c r="A70" s="91" t="s">
        <v>366</v>
      </c>
      <c r="B70" s="22">
        <v>18759</v>
      </c>
    </row>
    <row r="71" spans="1:2" ht="12.75">
      <c r="A71" s="92" t="s">
        <v>367</v>
      </c>
      <c r="B71" s="45">
        <v>16</v>
      </c>
    </row>
    <row r="72" spans="1:2" ht="12.75">
      <c r="A72" s="1"/>
      <c r="B72" s="8"/>
    </row>
    <row r="73" spans="1:2" ht="12.75">
      <c r="A73" s="36" t="s">
        <v>325</v>
      </c>
      <c r="B73" s="8"/>
    </row>
    <row r="74" spans="1:2" ht="12.75">
      <c r="A74" s="36"/>
      <c r="B74" s="8"/>
    </row>
    <row r="75" spans="1:2" ht="12.75">
      <c r="A75" s="29" t="s">
        <v>320</v>
      </c>
      <c r="B75" s="8"/>
    </row>
  </sheetData>
  <mergeCells count="1">
    <mergeCell ref="B15:C1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7" customWidth="1"/>
    <col min="2" max="2" width="13.8515625" style="7" customWidth="1"/>
    <col min="3" max="4" width="13.28125" style="7" customWidth="1"/>
    <col min="5" max="5" width="14.140625" style="9" customWidth="1"/>
    <col min="6" max="7" width="13.28125" style="7" customWidth="1"/>
    <col min="8" max="8" width="14.7109375" style="7" customWidth="1"/>
    <col min="9" max="9" width="13.8515625" style="7" customWidth="1"/>
    <col min="10" max="16384" width="13.28125" style="7" customWidth="1"/>
  </cols>
  <sheetData>
    <row r="1" spans="1:5" ht="12.75">
      <c r="A1" s="7" t="s">
        <v>271</v>
      </c>
      <c r="C1" s="9"/>
      <c r="D1" s="9"/>
      <c r="E1" s="7"/>
    </row>
    <row r="2" spans="3:5" ht="12.75">
      <c r="C2" s="9"/>
      <c r="D2" s="9"/>
      <c r="E2" s="7"/>
    </row>
    <row r="3" spans="3:5" ht="12.75">
      <c r="C3" s="9"/>
      <c r="D3" s="9"/>
      <c r="E3" s="7"/>
    </row>
    <row r="4" spans="3:5" ht="12.75">
      <c r="C4" s="9"/>
      <c r="D4" s="9"/>
      <c r="E4" s="7"/>
    </row>
    <row r="5" spans="3:5" ht="12.75">
      <c r="C5" s="9"/>
      <c r="D5" s="9"/>
      <c r="E5" s="7"/>
    </row>
    <row r="6" spans="1:5" ht="18">
      <c r="A6" s="2" t="s">
        <v>543</v>
      </c>
      <c r="B6" s="2"/>
      <c r="C6" s="10"/>
      <c r="D6" s="10"/>
      <c r="E6" s="11"/>
    </row>
    <row r="7" spans="1:5" ht="18">
      <c r="A7" s="2"/>
      <c r="B7" s="2"/>
      <c r="C7" s="11"/>
      <c r="D7" s="11"/>
      <c r="E7" s="11"/>
    </row>
    <row r="8" spans="1:5" ht="18.75" thickBot="1">
      <c r="A8" s="3" t="s">
        <v>542</v>
      </c>
      <c r="B8" s="3"/>
      <c r="C8" s="12"/>
      <c r="D8" s="12"/>
      <c r="E8" s="7"/>
    </row>
    <row r="9" spans="1:5" ht="12.75" customHeight="1">
      <c r="A9" s="2"/>
      <c r="B9" s="2"/>
      <c r="E9" s="7"/>
    </row>
    <row r="10" spans="1:5" ht="12.75" customHeight="1">
      <c r="A10" s="2"/>
      <c r="B10" s="2"/>
      <c r="C10" s="13"/>
      <c r="D10" s="13"/>
      <c r="E10" s="7"/>
    </row>
    <row r="11" spans="1:5" ht="12.75" customHeight="1">
      <c r="A11" s="2"/>
      <c r="B11" s="2"/>
      <c r="C11" s="13"/>
      <c r="D11" s="13"/>
      <c r="E11" s="7"/>
    </row>
    <row r="12" spans="1:5" ht="18.75">
      <c r="A12" s="14" t="s">
        <v>370</v>
      </c>
      <c r="E12" s="7"/>
    </row>
    <row r="13" spans="1:5" ht="12.75">
      <c r="A13" s="55"/>
      <c r="E13" s="7"/>
    </row>
    <row r="14" spans="1:5" ht="25.5">
      <c r="A14" s="30"/>
      <c r="B14" s="17" t="s">
        <v>184</v>
      </c>
      <c r="C14" s="17" t="s">
        <v>106</v>
      </c>
      <c r="D14" s="17" t="s">
        <v>375</v>
      </c>
      <c r="E14" s="7"/>
    </row>
    <row r="15" spans="1:5" ht="12.75" customHeight="1">
      <c r="A15" s="19"/>
      <c r="E15" s="7"/>
    </row>
    <row r="16" spans="1:5" ht="12.75">
      <c r="A16" s="46" t="s">
        <v>125</v>
      </c>
      <c r="B16" s="13">
        <f>SUM(B17:B19)</f>
        <v>732</v>
      </c>
      <c r="C16" s="13">
        <f>SUM(C17:C19)</f>
        <v>341</v>
      </c>
      <c r="D16" s="13">
        <f>SUM(D17:D19)</f>
        <v>455</v>
      </c>
      <c r="E16" s="7"/>
    </row>
    <row r="17" spans="1:5" ht="12.75">
      <c r="A17" s="48" t="s">
        <v>3</v>
      </c>
      <c r="B17" s="13">
        <v>732</v>
      </c>
      <c r="C17" s="7">
        <v>341</v>
      </c>
      <c r="D17" s="7">
        <v>455</v>
      </c>
      <c r="E17" s="7"/>
    </row>
    <row r="18" spans="1:5" ht="12.75">
      <c r="A18" s="48" t="s">
        <v>2</v>
      </c>
      <c r="B18" s="62" t="s">
        <v>5</v>
      </c>
      <c r="C18" s="62" t="s">
        <v>5</v>
      </c>
      <c r="D18" s="62" t="s">
        <v>5</v>
      </c>
      <c r="E18" s="7"/>
    </row>
    <row r="19" spans="1:5" ht="12.75">
      <c r="A19" s="48" t="s">
        <v>10</v>
      </c>
      <c r="B19" s="62" t="s">
        <v>5</v>
      </c>
      <c r="C19" s="62" t="s">
        <v>5</v>
      </c>
      <c r="D19" s="62" t="s">
        <v>5</v>
      </c>
      <c r="E19" s="7"/>
    </row>
    <row r="20" spans="1:5" ht="12.75">
      <c r="A20" s="46" t="s">
        <v>531</v>
      </c>
      <c r="B20" s="13"/>
      <c r="C20" s="13"/>
      <c r="D20" s="13"/>
      <c r="E20" s="7"/>
    </row>
    <row r="21" spans="1:5" ht="12.75">
      <c r="A21" s="48" t="s">
        <v>372</v>
      </c>
      <c r="B21" s="13">
        <v>72</v>
      </c>
      <c r="C21" s="7">
        <v>39</v>
      </c>
      <c r="D21" s="7">
        <v>34</v>
      </c>
      <c r="E21" s="7"/>
    </row>
    <row r="22" spans="1:5" ht="12.75">
      <c r="A22" s="48" t="s">
        <v>225</v>
      </c>
      <c r="B22" s="62" t="s">
        <v>5</v>
      </c>
      <c r="C22" s="7">
        <v>1</v>
      </c>
      <c r="D22" s="62" t="s">
        <v>5</v>
      </c>
      <c r="E22" s="7"/>
    </row>
    <row r="23" spans="1:5" ht="12.75">
      <c r="A23" s="46" t="s">
        <v>530</v>
      </c>
      <c r="B23" s="13">
        <f>SUM(B24:B26)</f>
        <v>1050</v>
      </c>
      <c r="C23" s="13">
        <f>SUM(C24:C26)</f>
        <v>80</v>
      </c>
      <c r="D23" s="13">
        <f>SUM(D24:D26)</f>
        <v>15</v>
      </c>
      <c r="E23" s="7"/>
    </row>
    <row r="24" spans="1:5" ht="12.75">
      <c r="A24" s="48" t="s">
        <v>221</v>
      </c>
      <c r="B24" s="13">
        <v>41</v>
      </c>
      <c r="C24" s="13">
        <v>70</v>
      </c>
      <c r="D24" s="13">
        <v>11</v>
      </c>
      <c r="E24" s="7"/>
    </row>
    <row r="25" spans="1:5" ht="12.75">
      <c r="A25" s="48" t="s">
        <v>220</v>
      </c>
      <c r="B25" s="13">
        <v>990</v>
      </c>
      <c r="C25" s="13">
        <v>10</v>
      </c>
      <c r="D25" s="13">
        <v>2</v>
      </c>
      <c r="E25" s="7"/>
    </row>
    <row r="26" spans="1:5" ht="12.75">
      <c r="A26" s="48" t="s">
        <v>222</v>
      </c>
      <c r="B26" s="13">
        <v>19</v>
      </c>
      <c r="C26" s="62" t="s">
        <v>5</v>
      </c>
      <c r="D26" s="13">
        <v>2</v>
      </c>
      <c r="E26" s="7"/>
    </row>
    <row r="27" spans="1:5" ht="12.75">
      <c r="A27" s="46" t="s">
        <v>373</v>
      </c>
      <c r="B27" s="13">
        <f>SUM(B28:B29)</f>
        <v>20805</v>
      </c>
      <c r="C27" s="13">
        <f>SUM(C28:C29)</f>
        <v>5956</v>
      </c>
      <c r="D27" s="13">
        <f>SUM(D28:D29)</f>
        <v>485</v>
      </c>
      <c r="E27" s="7"/>
    </row>
    <row r="28" spans="1:5" ht="12.75">
      <c r="A28" s="48" t="s">
        <v>65</v>
      </c>
      <c r="B28" s="13">
        <v>55</v>
      </c>
      <c r="C28" s="11">
        <v>26</v>
      </c>
      <c r="D28" s="13">
        <v>1</v>
      </c>
      <c r="E28" s="7"/>
    </row>
    <row r="29" spans="1:5" ht="12.75">
      <c r="A29" s="63" t="s">
        <v>374</v>
      </c>
      <c r="B29" s="54">
        <v>20750</v>
      </c>
      <c r="C29" s="28">
        <v>5930</v>
      </c>
      <c r="D29" s="28">
        <v>484</v>
      </c>
      <c r="E29" s="7"/>
    </row>
    <row r="30" spans="1:5" ht="12.75">
      <c r="A30" s="1"/>
      <c r="E30" s="7"/>
    </row>
    <row r="31" spans="1:5" ht="12.75">
      <c r="A31" s="36" t="s">
        <v>371</v>
      </c>
      <c r="E31" s="7"/>
    </row>
    <row r="32" spans="1:5" ht="12.75">
      <c r="A32" s="1"/>
      <c r="E32" s="7"/>
    </row>
    <row r="33" spans="1:5" ht="12.75">
      <c r="A33" s="29" t="s">
        <v>320</v>
      </c>
      <c r="E33" s="7"/>
    </row>
    <row r="34" ht="12.75">
      <c r="E34" s="7"/>
    </row>
    <row r="37" ht="18.75">
      <c r="A37" s="14" t="s">
        <v>376</v>
      </c>
    </row>
    <row r="38" ht="12.75">
      <c r="A38" s="55"/>
    </row>
    <row r="39" spans="1:4" ht="51">
      <c r="A39" s="30"/>
      <c r="B39" s="17" t="s">
        <v>184</v>
      </c>
      <c r="C39" s="17" t="s">
        <v>106</v>
      </c>
      <c r="D39" s="17" t="s">
        <v>386</v>
      </c>
    </row>
    <row r="40" ht="12.75" customHeight="1">
      <c r="A40" s="19"/>
    </row>
    <row r="41" spans="1:4" ht="12.75">
      <c r="A41" s="46" t="s">
        <v>529</v>
      </c>
      <c r="B41" s="13">
        <f>SUM(B42:B44)</f>
        <v>1074406</v>
      </c>
      <c r="C41" s="13">
        <f>SUM(C42:C44)</f>
        <v>490702</v>
      </c>
      <c r="D41" s="13">
        <f>SUM(D42:D44)</f>
        <v>560701</v>
      </c>
    </row>
    <row r="42" spans="1:4" ht="12.75">
      <c r="A42" s="48" t="s">
        <v>378</v>
      </c>
      <c r="B42" s="13">
        <v>168995</v>
      </c>
      <c r="C42" s="7">
        <v>43566</v>
      </c>
      <c r="D42" s="7">
        <v>58715</v>
      </c>
    </row>
    <row r="43" spans="1:4" ht="12.75">
      <c r="A43" s="48" t="s">
        <v>379</v>
      </c>
      <c r="B43" s="62">
        <v>174092</v>
      </c>
      <c r="C43" s="62">
        <v>83595</v>
      </c>
      <c r="D43" s="62">
        <v>105965</v>
      </c>
    </row>
    <row r="44" spans="1:4" ht="12.75">
      <c r="A44" s="48" t="s">
        <v>380</v>
      </c>
      <c r="B44" s="62">
        <v>731319</v>
      </c>
      <c r="C44" s="62">
        <v>363541</v>
      </c>
      <c r="D44" s="62">
        <v>396021</v>
      </c>
    </row>
    <row r="45" spans="1:4" ht="12.75">
      <c r="A45" s="46" t="s">
        <v>383</v>
      </c>
      <c r="B45" s="13">
        <f>SUM(B46:B47)</f>
        <v>596921</v>
      </c>
      <c r="C45" s="13">
        <f>SUM(C46:C47)</f>
        <v>107574</v>
      </c>
      <c r="D45" s="13">
        <f>SUM(D46:D47)</f>
        <v>280731</v>
      </c>
    </row>
    <row r="46" spans="1:4" ht="12.75">
      <c r="A46" s="48" t="s">
        <v>381</v>
      </c>
      <c r="B46" s="13">
        <v>8092</v>
      </c>
      <c r="C46" s="7">
        <v>908</v>
      </c>
      <c r="D46" s="7">
        <v>2037</v>
      </c>
    </row>
    <row r="47" spans="1:4" ht="12.75">
      <c r="A47" s="48" t="s">
        <v>382</v>
      </c>
      <c r="B47" s="62">
        <v>588829</v>
      </c>
      <c r="C47" s="7">
        <v>106666</v>
      </c>
      <c r="D47" s="62">
        <v>278694</v>
      </c>
    </row>
    <row r="48" spans="1:2" ht="12.75">
      <c r="A48" s="46" t="s">
        <v>388</v>
      </c>
      <c r="B48" s="13"/>
    </row>
    <row r="49" spans="1:7" ht="12.75">
      <c r="A49" s="48" t="s">
        <v>384</v>
      </c>
      <c r="B49" s="13">
        <f>SUM(B50:B51)</f>
        <v>7164672</v>
      </c>
      <c r="C49" s="13">
        <f>SUM(C50:C51)</f>
        <v>2250943</v>
      </c>
      <c r="D49" s="13">
        <f>SUM(D50:D51)</f>
        <v>4466388</v>
      </c>
      <c r="F49" s="9"/>
      <c r="G49" s="9"/>
    </row>
    <row r="50" spans="1:4" ht="12.75">
      <c r="A50" s="59" t="s">
        <v>282</v>
      </c>
      <c r="B50" s="13">
        <v>2826601</v>
      </c>
      <c r="C50" s="13">
        <v>1117210</v>
      </c>
      <c r="D50" s="13">
        <v>1912343</v>
      </c>
    </row>
    <row r="51" spans="1:4" ht="12.75">
      <c r="A51" s="59" t="s">
        <v>385</v>
      </c>
      <c r="B51" s="13">
        <v>4338071</v>
      </c>
      <c r="C51" s="62">
        <v>1133733</v>
      </c>
      <c r="D51" s="13">
        <v>2554045</v>
      </c>
    </row>
    <row r="52" spans="1:4" ht="12.75">
      <c r="A52" s="48" t="s">
        <v>200</v>
      </c>
      <c r="B52" s="13">
        <v>2958046</v>
      </c>
      <c r="C52" s="13">
        <v>960257</v>
      </c>
      <c r="D52" s="13">
        <v>2055724</v>
      </c>
    </row>
    <row r="53" spans="1:4" ht="12.75">
      <c r="A53" s="48" t="s">
        <v>263</v>
      </c>
      <c r="B53" s="13"/>
      <c r="C53" s="13"/>
      <c r="D53" s="13"/>
    </row>
    <row r="54" spans="1:4" ht="12.75">
      <c r="A54" s="59" t="s">
        <v>387</v>
      </c>
      <c r="B54" s="13">
        <v>4206626</v>
      </c>
      <c r="C54" s="13">
        <v>1290686</v>
      </c>
      <c r="D54" s="13">
        <v>2410664</v>
      </c>
    </row>
    <row r="55" spans="1:4" ht="12.75">
      <c r="A55" s="64" t="s">
        <v>199</v>
      </c>
      <c r="B55" s="28">
        <v>5747</v>
      </c>
      <c r="C55" s="28">
        <v>3785</v>
      </c>
      <c r="D55" s="28">
        <v>5001</v>
      </c>
    </row>
    <row r="56" ht="12.75">
      <c r="A56" s="1"/>
    </row>
    <row r="57" ht="12.75">
      <c r="A57" s="36" t="s">
        <v>377</v>
      </c>
    </row>
    <row r="58" ht="12.75">
      <c r="A58" s="1"/>
    </row>
    <row r="59" ht="12.75">
      <c r="A59" s="29" t="s">
        <v>320</v>
      </c>
    </row>
    <row r="62" ht="12.75">
      <c r="D62" s="9"/>
    </row>
    <row r="63" spans="1:4" ht="18.75">
      <c r="A63" s="14" t="s">
        <v>411</v>
      </c>
      <c r="D63" s="9"/>
    </row>
    <row r="64" spans="1:4" ht="12.75">
      <c r="A64" s="55"/>
      <c r="D64" s="9"/>
    </row>
    <row r="65" spans="1:4" ht="52.5">
      <c r="A65" s="30"/>
      <c r="B65" s="17" t="s">
        <v>407</v>
      </c>
      <c r="C65" s="17" t="s">
        <v>408</v>
      </c>
      <c r="D65" s="9"/>
    </row>
    <row r="66" spans="1:4" ht="12.75" customHeight="1">
      <c r="A66" s="19"/>
      <c r="D66" s="9"/>
    </row>
    <row r="67" spans="1:4" ht="12.75">
      <c r="A67" s="46" t="s">
        <v>389</v>
      </c>
      <c r="B67" s="13">
        <v>180</v>
      </c>
      <c r="C67" s="13">
        <v>15</v>
      </c>
      <c r="D67" s="9"/>
    </row>
    <row r="68" spans="1:4" ht="14.25">
      <c r="A68" s="46" t="s">
        <v>404</v>
      </c>
      <c r="B68" s="13">
        <v>180</v>
      </c>
      <c r="C68" s="7">
        <v>15</v>
      </c>
      <c r="D68" s="9"/>
    </row>
    <row r="69" spans="1:4" ht="12.75">
      <c r="A69" s="46" t="s">
        <v>390</v>
      </c>
      <c r="B69" s="62">
        <v>3</v>
      </c>
      <c r="C69" s="62" t="s">
        <v>5</v>
      </c>
      <c r="D69" s="9"/>
    </row>
    <row r="70" spans="1:4" ht="12.75">
      <c r="A70" s="46" t="s">
        <v>391</v>
      </c>
      <c r="B70" s="62">
        <v>2</v>
      </c>
      <c r="C70" s="62" t="s">
        <v>5</v>
      </c>
      <c r="D70" s="9"/>
    </row>
    <row r="71" spans="1:4" ht="12.75">
      <c r="A71" s="46" t="s">
        <v>331</v>
      </c>
      <c r="B71" s="13">
        <f>SUM(B72:B76)</f>
        <v>401</v>
      </c>
      <c r="C71" s="13">
        <f>SUM(C72:C76)</f>
        <v>60</v>
      </c>
      <c r="D71" s="9"/>
    </row>
    <row r="72" spans="1:4" ht="12.75">
      <c r="A72" s="48" t="s">
        <v>332</v>
      </c>
      <c r="B72" s="13">
        <v>99</v>
      </c>
      <c r="C72" s="13">
        <v>6</v>
      </c>
      <c r="D72" s="9"/>
    </row>
    <row r="73" spans="1:4" ht="12.75">
      <c r="A73" s="48" t="s">
        <v>392</v>
      </c>
      <c r="B73" s="62">
        <v>1</v>
      </c>
      <c r="C73" s="7">
        <v>6</v>
      </c>
      <c r="D73" s="9"/>
    </row>
    <row r="74" spans="1:4" ht="12.75">
      <c r="A74" s="48" t="s">
        <v>333</v>
      </c>
      <c r="B74" s="62">
        <v>111</v>
      </c>
      <c r="C74" s="7">
        <v>10</v>
      </c>
      <c r="D74" s="9"/>
    </row>
    <row r="75" spans="1:4" ht="12.75">
      <c r="A75" s="48" t="s">
        <v>335</v>
      </c>
      <c r="B75" s="13">
        <v>184</v>
      </c>
      <c r="C75" s="7">
        <v>38</v>
      </c>
      <c r="D75" s="9"/>
    </row>
    <row r="76" spans="1:4" ht="12.75">
      <c r="A76" s="48" t="s">
        <v>393</v>
      </c>
      <c r="B76" s="13">
        <v>6</v>
      </c>
      <c r="C76" s="62" t="s">
        <v>5</v>
      </c>
      <c r="D76" s="9"/>
    </row>
    <row r="77" spans="1:4" ht="12.75">
      <c r="A77" s="46" t="s">
        <v>394</v>
      </c>
      <c r="B77" s="13">
        <v>123</v>
      </c>
      <c r="C77" s="13">
        <v>6</v>
      </c>
      <c r="D77" s="9"/>
    </row>
    <row r="78" spans="1:4" ht="12.75">
      <c r="A78" s="46" t="s">
        <v>395</v>
      </c>
      <c r="B78" s="13">
        <v>24</v>
      </c>
      <c r="C78" s="62" t="s">
        <v>5</v>
      </c>
      <c r="D78" s="9"/>
    </row>
    <row r="79" spans="1:4" ht="12.75">
      <c r="A79" s="46" t="s">
        <v>396</v>
      </c>
      <c r="B79" s="13"/>
      <c r="C79" s="62"/>
      <c r="D79" s="9"/>
    </row>
    <row r="80" spans="1:4" ht="12.75">
      <c r="A80" s="48" t="s">
        <v>397</v>
      </c>
      <c r="B80" s="13">
        <v>897</v>
      </c>
      <c r="C80" s="13">
        <v>90</v>
      </c>
      <c r="D80" s="9"/>
    </row>
    <row r="81" spans="1:4" ht="12.75">
      <c r="A81" s="48" t="s">
        <v>398</v>
      </c>
      <c r="B81" s="13">
        <v>366</v>
      </c>
      <c r="C81" s="62" t="s">
        <v>5</v>
      </c>
      <c r="D81" s="9"/>
    </row>
    <row r="82" spans="1:4" ht="12.75">
      <c r="A82" s="48" t="s">
        <v>399</v>
      </c>
      <c r="B82" s="13">
        <v>112</v>
      </c>
      <c r="C82" s="62" t="s">
        <v>5</v>
      </c>
      <c r="D82" s="9"/>
    </row>
    <row r="83" spans="1:4" ht="12.75">
      <c r="A83" s="48" t="s">
        <v>400</v>
      </c>
      <c r="B83" s="62" t="s">
        <v>5</v>
      </c>
      <c r="C83" s="13">
        <v>20</v>
      </c>
      <c r="D83" s="9"/>
    </row>
    <row r="84" spans="1:4" ht="12.75">
      <c r="A84" s="48" t="s">
        <v>401</v>
      </c>
      <c r="B84" s="13">
        <v>19</v>
      </c>
      <c r="C84" s="13">
        <v>6</v>
      </c>
      <c r="D84" s="9"/>
    </row>
    <row r="85" spans="1:4" ht="12.75">
      <c r="A85" s="48" t="s">
        <v>402</v>
      </c>
      <c r="B85" s="13">
        <v>1170</v>
      </c>
      <c r="C85" s="13">
        <v>28</v>
      </c>
      <c r="D85" s="9"/>
    </row>
    <row r="86" spans="1:4" ht="12.75">
      <c r="A86" s="57" t="s">
        <v>403</v>
      </c>
      <c r="B86" s="28">
        <v>25</v>
      </c>
      <c r="C86" s="65" t="s">
        <v>5</v>
      </c>
      <c r="D86" s="9"/>
    </row>
    <row r="87" spans="1:4" ht="12.75">
      <c r="A87" s="1"/>
      <c r="D87" s="9"/>
    </row>
    <row r="88" spans="1:4" ht="12.75">
      <c r="A88" s="36" t="s">
        <v>405</v>
      </c>
      <c r="D88" s="9"/>
    </row>
    <row r="89" spans="1:4" ht="12.75">
      <c r="A89" s="36" t="s">
        <v>406</v>
      </c>
      <c r="D89" s="9"/>
    </row>
    <row r="90" spans="1:4" ht="12.75">
      <c r="A90" s="36" t="s">
        <v>410</v>
      </c>
      <c r="D90" s="9"/>
    </row>
    <row r="91" spans="1:4" ht="18.75">
      <c r="A91" s="66" t="s">
        <v>409</v>
      </c>
      <c r="B91" s="67"/>
      <c r="C91" s="67"/>
      <c r="D91" s="9"/>
    </row>
    <row r="92" spans="1:4" ht="12.75">
      <c r="A92" s="1"/>
      <c r="D92" s="9"/>
    </row>
    <row r="93" spans="1:4" ht="12.75">
      <c r="A93" s="29" t="s">
        <v>320</v>
      </c>
      <c r="D93" s="9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7" customWidth="1"/>
    <col min="2" max="4" width="15.28125" style="7" customWidth="1"/>
    <col min="5" max="5" width="14.140625" style="9" customWidth="1"/>
    <col min="6" max="7" width="13.28125" style="7" customWidth="1"/>
    <col min="8" max="8" width="14.7109375" style="7" customWidth="1"/>
    <col min="9" max="9" width="13.8515625" style="7" customWidth="1"/>
    <col min="10" max="16384" width="13.28125" style="7" customWidth="1"/>
  </cols>
  <sheetData>
    <row r="1" spans="1:5" ht="12.75">
      <c r="A1" s="7" t="s">
        <v>271</v>
      </c>
      <c r="C1" s="9"/>
      <c r="D1" s="9"/>
      <c r="E1" s="7"/>
    </row>
    <row r="2" spans="3:5" ht="12.75">
      <c r="C2" s="9"/>
      <c r="D2" s="9"/>
      <c r="E2" s="7"/>
    </row>
    <row r="3" spans="3:5" ht="12.75">
      <c r="C3" s="9"/>
      <c r="D3" s="9"/>
      <c r="E3" s="7"/>
    </row>
    <row r="4" spans="3:5" ht="12.75">
      <c r="C4" s="9"/>
      <c r="D4" s="9"/>
      <c r="E4" s="7"/>
    </row>
    <row r="5" spans="3:5" ht="12.75">
      <c r="C5" s="9"/>
      <c r="D5" s="9"/>
      <c r="E5" s="7"/>
    </row>
    <row r="6" spans="1:5" ht="18">
      <c r="A6" s="2" t="s">
        <v>543</v>
      </c>
      <c r="B6" s="2"/>
      <c r="C6" s="10"/>
      <c r="D6" s="10"/>
      <c r="E6" s="11"/>
    </row>
    <row r="7" spans="1:5" ht="18">
      <c r="A7" s="2"/>
      <c r="B7" s="2"/>
      <c r="C7" s="11"/>
      <c r="D7" s="11"/>
      <c r="E7" s="11"/>
    </row>
    <row r="8" spans="1:5" ht="18.75" thickBot="1">
      <c r="A8" s="3" t="s">
        <v>542</v>
      </c>
      <c r="B8" s="3"/>
      <c r="C8" s="12"/>
      <c r="E8" s="7"/>
    </row>
    <row r="9" spans="1:5" ht="12.75" customHeight="1">
      <c r="A9" s="2"/>
      <c r="B9" s="2"/>
      <c r="E9" s="7"/>
    </row>
    <row r="10" spans="1:5" ht="12.75" customHeight="1">
      <c r="A10" s="2"/>
      <c r="B10" s="2"/>
      <c r="C10" s="13"/>
      <c r="D10" s="13"/>
      <c r="E10" s="7"/>
    </row>
    <row r="11" spans="1:5" ht="12.75" customHeight="1">
      <c r="A11" s="2"/>
      <c r="B11" s="2"/>
      <c r="C11" s="13"/>
      <c r="D11" s="13"/>
      <c r="E11" s="7"/>
    </row>
    <row r="12" spans="1:5" ht="31.5">
      <c r="A12" s="14" t="s">
        <v>504</v>
      </c>
      <c r="E12" s="7"/>
    </row>
    <row r="13" spans="1:5" ht="12.75">
      <c r="A13" s="55"/>
      <c r="E13" s="7"/>
    </row>
    <row r="14" spans="1:5" ht="12.75">
      <c r="A14" s="15" t="s">
        <v>430</v>
      </c>
      <c r="E14" s="7"/>
    </row>
    <row r="15" spans="1:5" ht="39.75">
      <c r="A15" s="30"/>
      <c r="B15" s="17" t="s">
        <v>505</v>
      </c>
      <c r="C15" s="17" t="s">
        <v>510</v>
      </c>
      <c r="E15" s="7"/>
    </row>
    <row r="16" spans="1:5" ht="12.75" customHeight="1">
      <c r="A16" s="19"/>
      <c r="B16" s="49"/>
      <c r="E16" s="7"/>
    </row>
    <row r="17" spans="1:5" ht="12.75">
      <c r="A17" s="46" t="s">
        <v>493</v>
      </c>
      <c r="B17" s="47">
        <f>SUM(B22:B32)+B18</f>
        <v>4252455.600000001</v>
      </c>
      <c r="C17" s="47">
        <f>SUM(C22:C32)+C18</f>
        <v>3306575</v>
      </c>
      <c r="E17" s="7"/>
    </row>
    <row r="18" spans="1:5" ht="12.75">
      <c r="A18" s="48" t="s">
        <v>478</v>
      </c>
      <c r="B18" s="47">
        <f>SUM(B19:B21)</f>
        <v>3097610.43</v>
      </c>
      <c r="C18" s="47">
        <f>SUM(C19:C21)</f>
        <v>2283800</v>
      </c>
      <c r="E18" s="7"/>
    </row>
    <row r="19" spans="1:5" ht="12.75">
      <c r="A19" s="59" t="s">
        <v>479</v>
      </c>
      <c r="B19" s="60">
        <v>1984466.89</v>
      </c>
      <c r="C19" s="50">
        <v>1519000</v>
      </c>
      <c r="E19" s="7"/>
    </row>
    <row r="20" spans="1:5" ht="12.75">
      <c r="A20" s="59" t="s">
        <v>480</v>
      </c>
      <c r="B20" s="50">
        <v>1096995.27</v>
      </c>
      <c r="C20" s="50">
        <v>754500</v>
      </c>
      <c r="E20" s="7"/>
    </row>
    <row r="21" spans="1:5" ht="12.75">
      <c r="A21" s="59" t="s">
        <v>481</v>
      </c>
      <c r="B21" s="47">
        <v>16148.27</v>
      </c>
      <c r="C21" s="47">
        <v>10300</v>
      </c>
      <c r="E21" s="7"/>
    </row>
    <row r="22" spans="1:5" ht="12.75">
      <c r="A22" s="48" t="s">
        <v>482</v>
      </c>
      <c r="B22" s="47">
        <v>134662.5</v>
      </c>
      <c r="C22" s="47">
        <v>166275</v>
      </c>
      <c r="E22" s="7"/>
    </row>
    <row r="23" spans="1:5" ht="25.5">
      <c r="A23" s="48" t="s">
        <v>483</v>
      </c>
      <c r="B23" s="50">
        <v>188812.5</v>
      </c>
      <c r="C23" s="50">
        <v>209959</v>
      </c>
      <c r="E23" s="7"/>
    </row>
    <row r="24" spans="1:5" ht="12.75">
      <c r="A24" s="48" t="s">
        <v>484</v>
      </c>
      <c r="B24" s="50" t="s">
        <v>5</v>
      </c>
      <c r="C24" s="47">
        <v>702</v>
      </c>
      <c r="E24" s="7"/>
    </row>
    <row r="25" spans="1:5" ht="12.75">
      <c r="A25" s="48" t="s">
        <v>485</v>
      </c>
      <c r="B25" s="47">
        <v>55262.46</v>
      </c>
      <c r="C25" s="47">
        <v>57076</v>
      </c>
      <c r="E25" s="7"/>
    </row>
    <row r="26" spans="1:5" ht="12.75">
      <c r="A26" s="48" t="s">
        <v>486</v>
      </c>
      <c r="B26" s="50" t="s">
        <v>5</v>
      </c>
      <c r="C26" s="47">
        <v>193750</v>
      </c>
      <c r="E26" s="7"/>
    </row>
    <row r="27" spans="1:5" ht="12.75">
      <c r="A27" s="48" t="s">
        <v>487</v>
      </c>
      <c r="B27" s="47">
        <v>732529.14</v>
      </c>
      <c r="C27" s="47">
        <v>353748</v>
      </c>
      <c r="E27" s="7"/>
    </row>
    <row r="28" spans="1:5" ht="12.75">
      <c r="A28" s="48" t="s">
        <v>488</v>
      </c>
      <c r="B28" s="47">
        <v>23332.5</v>
      </c>
      <c r="C28" s="47">
        <v>25540</v>
      </c>
      <c r="E28" s="7"/>
    </row>
    <row r="29" spans="1:5" ht="12.75">
      <c r="A29" s="48" t="s">
        <v>489</v>
      </c>
      <c r="B29" s="47">
        <v>5851.2</v>
      </c>
      <c r="C29" s="47">
        <v>900</v>
      </c>
      <c r="E29" s="7"/>
    </row>
    <row r="30" spans="1:5" ht="12.75" customHeight="1">
      <c r="A30" s="48" t="s">
        <v>490</v>
      </c>
      <c r="B30" s="47">
        <v>13850.5</v>
      </c>
      <c r="C30" s="47">
        <v>14125</v>
      </c>
      <c r="E30" s="7"/>
    </row>
    <row r="31" spans="1:5" ht="12.75">
      <c r="A31" s="48" t="s">
        <v>491</v>
      </c>
      <c r="B31" s="50" t="s">
        <v>5</v>
      </c>
      <c r="C31" s="50" t="s">
        <v>5</v>
      </c>
      <c r="E31" s="7"/>
    </row>
    <row r="32" spans="1:5" ht="25.5">
      <c r="A32" s="48" t="s">
        <v>492</v>
      </c>
      <c r="B32" s="47">
        <v>544.37</v>
      </c>
      <c r="C32" s="47">
        <v>700</v>
      </c>
      <c r="E32" s="7"/>
    </row>
    <row r="33" spans="1:5" ht="12.75">
      <c r="A33" s="1"/>
      <c r="B33" s="47"/>
      <c r="C33" s="47"/>
      <c r="E33" s="7"/>
    </row>
    <row r="34" spans="1:5" ht="12.75">
      <c r="A34" s="46" t="s">
        <v>494</v>
      </c>
      <c r="B34" s="47">
        <f>SUM(B35:B40)</f>
        <v>2784261.87</v>
      </c>
      <c r="C34" s="47">
        <f>SUM(C35:C40)</f>
        <v>2126000</v>
      </c>
      <c r="E34" s="7"/>
    </row>
    <row r="35" spans="1:5" ht="12.75">
      <c r="A35" s="48" t="s">
        <v>495</v>
      </c>
      <c r="B35" s="47">
        <v>1261370.13</v>
      </c>
      <c r="C35" s="49">
        <v>735000</v>
      </c>
      <c r="D35" s="49"/>
      <c r="E35" s="7"/>
    </row>
    <row r="36" spans="1:5" ht="12.75">
      <c r="A36" s="48" t="s">
        <v>496</v>
      </c>
      <c r="B36" s="47">
        <v>1502898.29</v>
      </c>
      <c r="C36" s="49">
        <v>1391000</v>
      </c>
      <c r="D36" s="49"/>
      <c r="E36" s="7"/>
    </row>
    <row r="37" spans="1:5" ht="12.75">
      <c r="A37" s="48" t="s">
        <v>497</v>
      </c>
      <c r="B37" s="50">
        <v>19993.45</v>
      </c>
      <c r="C37" s="50" t="s">
        <v>5</v>
      </c>
      <c r="D37" s="49"/>
      <c r="E37" s="7"/>
    </row>
    <row r="38" spans="1:5" ht="12.75">
      <c r="A38" s="48" t="s">
        <v>498</v>
      </c>
      <c r="B38" s="50" t="s">
        <v>5</v>
      </c>
      <c r="C38" s="50" t="s">
        <v>5</v>
      </c>
      <c r="D38" s="49"/>
      <c r="E38" s="7"/>
    </row>
    <row r="39" spans="1:5" ht="12.75">
      <c r="A39" s="48" t="s">
        <v>499</v>
      </c>
      <c r="B39" s="50" t="s">
        <v>5</v>
      </c>
      <c r="C39" s="50" t="s">
        <v>5</v>
      </c>
      <c r="D39" s="49"/>
      <c r="E39" s="7"/>
    </row>
    <row r="40" spans="1:5" ht="12.75">
      <c r="A40" s="48" t="s">
        <v>500</v>
      </c>
      <c r="B40" s="50" t="s">
        <v>5</v>
      </c>
      <c r="C40" s="50" t="s">
        <v>5</v>
      </c>
      <c r="D40" s="49"/>
      <c r="E40" s="7"/>
    </row>
    <row r="41" spans="1:5" ht="12.75">
      <c r="A41" s="48"/>
      <c r="B41" s="47"/>
      <c r="C41" s="49"/>
      <c r="D41" s="49"/>
      <c r="E41" s="7"/>
    </row>
    <row r="42" spans="1:5" ht="12.75">
      <c r="A42" s="46" t="s">
        <v>501</v>
      </c>
      <c r="B42" s="47"/>
      <c r="C42" s="49"/>
      <c r="D42" s="49"/>
      <c r="E42" s="7"/>
    </row>
    <row r="43" spans="1:5" ht="12.75">
      <c r="A43" s="48" t="s">
        <v>509</v>
      </c>
      <c r="B43" s="47">
        <f>+B44+B45</f>
        <v>7036717.470000001</v>
      </c>
      <c r="C43" s="47">
        <f>+C44+C45</f>
        <v>5432575</v>
      </c>
      <c r="D43" s="49"/>
      <c r="E43" s="7"/>
    </row>
    <row r="44" spans="1:5" ht="12.75">
      <c r="A44" s="48" t="s">
        <v>477</v>
      </c>
      <c r="B44" s="47">
        <f>+B17</f>
        <v>4252455.600000001</v>
      </c>
      <c r="C44" s="47">
        <f>+C17</f>
        <v>3306575</v>
      </c>
      <c r="D44" s="49"/>
      <c r="E44" s="7"/>
    </row>
    <row r="45" spans="1:5" ht="12.75">
      <c r="A45" s="57" t="s">
        <v>502</v>
      </c>
      <c r="B45" s="54">
        <f>+B34</f>
        <v>2784261.87</v>
      </c>
      <c r="C45" s="54">
        <f>+C34</f>
        <v>2126000</v>
      </c>
      <c r="D45" s="49"/>
      <c r="E45" s="7"/>
    </row>
    <row r="46" spans="1:5" ht="12.75">
      <c r="A46" s="48"/>
      <c r="B46" s="13"/>
      <c r="E46" s="7"/>
    </row>
    <row r="47" spans="1:4" ht="12.75">
      <c r="A47" s="36" t="s">
        <v>506</v>
      </c>
      <c r="D47" s="9"/>
    </row>
    <row r="48" spans="1:4" ht="12.75">
      <c r="A48" s="36" t="s">
        <v>511</v>
      </c>
      <c r="D48" s="9"/>
    </row>
    <row r="49" spans="1:5" ht="12.75">
      <c r="A49" s="36"/>
      <c r="E49" s="7"/>
    </row>
    <row r="50" spans="1:5" ht="12.75">
      <c r="A50" s="29" t="s">
        <v>412</v>
      </c>
      <c r="E50" s="7"/>
    </row>
  </sheetData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7" customWidth="1"/>
    <col min="2" max="4" width="15.28125" style="7" customWidth="1"/>
    <col min="5" max="5" width="14.140625" style="9" customWidth="1"/>
    <col min="6" max="7" width="13.28125" style="7" customWidth="1"/>
    <col min="8" max="8" width="14.7109375" style="7" customWidth="1"/>
    <col min="9" max="9" width="13.8515625" style="7" customWidth="1"/>
    <col min="10" max="16384" width="13.28125" style="7" customWidth="1"/>
  </cols>
  <sheetData>
    <row r="1" spans="1:5" ht="12.75">
      <c r="A1" s="7" t="s">
        <v>271</v>
      </c>
      <c r="C1" s="9"/>
      <c r="D1" s="9"/>
      <c r="E1" s="7"/>
    </row>
    <row r="2" spans="3:5" ht="12.75">
      <c r="C2" s="9"/>
      <c r="D2" s="9"/>
      <c r="E2" s="7"/>
    </row>
    <row r="3" spans="3:5" ht="12.75">
      <c r="C3" s="9"/>
      <c r="D3" s="9"/>
      <c r="E3" s="7"/>
    </row>
    <row r="4" spans="3:5" ht="12.75">
      <c r="C4" s="9"/>
      <c r="D4" s="9"/>
      <c r="E4" s="7"/>
    </row>
    <row r="5" spans="3:5" ht="12.75">
      <c r="C5" s="9"/>
      <c r="D5" s="9"/>
      <c r="E5" s="7"/>
    </row>
    <row r="6" spans="1:5" ht="18">
      <c r="A6" s="2" t="s">
        <v>543</v>
      </c>
      <c r="B6" s="2"/>
      <c r="C6" s="10"/>
      <c r="D6" s="10"/>
      <c r="E6" s="11"/>
    </row>
    <row r="7" spans="1:5" ht="18">
      <c r="A7" s="2"/>
      <c r="B7" s="2"/>
      <c r="C7" s="11"/>
      <c r="D7" s="11"/>
      <c r="E7" s="11"/>
    </row>
    <row r="8" spans="1:5" ht="18.75" thickBot="1">
      <c r="A8" s="3" t="s">
        <v>542</v>
      </c>
      <c r="B8" s="3"/>
      <c r="C8" s="12"/>
      <c r="D8" s="12"/>
      <c r="E8" s="7"/>
    </row>
    <row r="9" spans="1:5" ht="12.75" customHeight="1">
      <c r="A9" s="2"/>
      <c r="B9" s="2"/>
      <c r="E9" s="7"/>
    </row>
    <row r="10" spans="1:5" ht="12.75" customHeight="1">
      <c r="A10" s="2"/>
      <c r="B10" s="2"/>
      <c r="C10" s="13"/>
      <c r="D10" s="13"/>
      <c r="E10" s="7"/>
    </row>
    <row r="11" spans="1:5" ht="12.75" customHeight="1">
      <c r="A11" s="2"/>
      <c r="B11" s="2"/>
      <c r="C11" s="13"/>
      <c r="D11" s="13"/>
      <c r="E11" s="7"/>
    </row>
    <row r="12" spans="1:5" ht="31.5">
      <c r="A12" s="14" t="s">
        <v>507</v>
      </c>
      <c r="E12" s="7"/>
    </row>
    <row r="13" spans="1:5" ht="12.75">
      <c r="A13" s="55"/>
      <c r="E13" s="7"/>
    </row>
    <row r="14" spans="1:5" ht="12.75">
      <c r="A14" s="15" t="s">
        <v>430</v>
      </c>
      <c r="E14" s="7"/>
    </row>
    <row r="15" spans="1:5" ht="39.75">
      <c r="A15" s="30"/>
      <c r="B15" s="17" t="s">
        <v>505</v>
      </c>
      <c r="C15" s="17" t="s">
        <v>510</v>
      </c>
      <c r="D15" s="17" t="s">
        <v>508</v>
      </c>
      <c r="E15" s="7"/>
    </row>
    <row r="16" spans="1:5" ht="12.75" customHeight="1">
      <c r="A16" s="19"/>
      <c r="B16" s="49"/>
      <c r="E16" s="7"/>
    </row>
    <row r="17" spans="1:5" ht="12.75">
      <c r="A17" s="46" t="s">
        <v>493</v>
      </c>
      <c r="B17" s="47">
        <f>SUM(B22:B32)+B18</f>
        <v>4865539.66</v>
      </c>
      <c r="C17" s="47">
        <f>SUM(C22:C32)+C18</f>
        <v>3948356</v>
      </c>
      <c r="D17" s="47">
        <f>SUM(D22:D32)+D18</f>
        <v>200033.94</v>
      </c>
      <c r="E17" s="7"/>
    </row>
    <row r="18" spans="1:5" ht="12.75">
      <c r="A18" s="48" t="s">
        <v>478</v>
      </c>
      <c r="B18" s="47">
        <f>SUM(B19:B21)</f>
        <v>3386333.1</v>
      </c>
      <c r="C18" s="47">
        <f>SUM(C19:C21)</f>
        <v>2678200</v>
      </c>
      <c r="D18" s="47">
        <f>SUM(D19:D21)</f>
        <v>132416.65</v>
      </c>
      <c r="E18" s="7"/>
    </row>
    <row r="19" spans="1:5" ht="12.75">
      <c r="A19" s="59" t="s">
        <v>479</v>
      </c>
      <c r="B19" s="60">
        <v>2129438.62</v>
      </c>
      <c r="C19" s="50">
        <v>1787000</v>
      </c>
      <c r="D19" s="50">
        <v>89780.87</v>
      </c>
      <c r="E19" s="7"/>
    </row>
    <row r="20" spans="1:5" ht="12.75">
      <c r="A20" s="59" t="s">
        <v>480</v>
      </c>
      <c r="B20" s="50">
        <v>1238772.12</v>
      </c>
      <c r="C20" s="50">
        <v>879200</v>
      </c>
      <c r="D20" s="50">
        <v>41544.18</v>
      </c>
      <c r="E20" s="7"/>
    </row>
    <row r="21" spans="1:5" ht="12.75">
      <c r="A21" s="59" t="s">
        <v>481</v>
      </c>
      <c r="B21" s="47">
        <v>18122.36</v>
      </c>
      <c r="C21" s="47">
        <v>12000</v>
      </c>
      <c r="D21" s="47">
        <v>1091.6</v>
      </c>
      <c r="E21" s="7"/>
    </row>
    <row r="22" spans="1:5" ht="12.75">
      <c r="A22" s="48" t="s">
        <v>482</v>
      </c>
      <c r="B22" s="47">
        <v>136087.5</v>
      </c>
      <c r="C22" s="50">
        <v>203900</v>
      </c>
      <c r="D22" s="47">
        <v>35887.5</v>
      </c>
      <c r="E22" s="7"/>
    </row>
    <row r="23" spans="1:5" ht="25.5">
      <c r="A23" s="48" t="s">
        <v>483</v>
      </c>
      <c r="B23" s="50">
        <v>302100</v>
      </c>
      <c r="C23" s="47">
        <v>330296</v>
      </c>
      <c r="D23" s="50" t="s">
        <v>5</v>
      </c>
      <c r="E23" s="7"/>
    </row>
    <row r="24" spans="1:5" ht="12.75">
      <c r="A24" s="48" t="s">
        <v>484</v>
      </c>
      <c r="B24" s="50">
        <v>2329.76</v>
      </c>
      <c r="C24" s="47">
        <v>702</v>
      </c>
      <c r="D24" s="50" t="s">
        <v>5</v>
      </c>
      <c r="E24" s="7"/>
    </row>
    <row r="25" spans="1:5" ht="12.75">
      <c r="A25" s="48" t="s">
        <v>485</v>
      </c>
      <c r="B25" s="47">
        <v>53781.88</v>
      </c>
      <c r="C25" s="47">
        <v>65394</v>
      </c>
      <c r="D25" s="47">
        <v>5561.11</v>
      </c>
      <c r="E25" s="7"/>
    </row>
    <row r="26" spans="1:5" ht="12.75">
      <c r="A26" s="48" t="s">
        <v>486</v>
      </c>
      <c r="B26" s="50">
        <v>269253.75</v>
      </c>
      <c r="C26" s="47">
        <v>37000</v>
      </c>
      <c r="D26" s="50" t="s">
        <v>5</v>
      </c>
      <c r="E26" s="7"/>
    </row>
    <row r="27" spans="1:5" ht="12.75">
      <c r="A27" s="48" t="s">
        <v>487</v>
      </c>
      <c r="B27" s="47">
        <v>670439</v>
      </c>
      <c r="C27" s="47">
        <v>583244</v>
      </c>
      <c r="D27" s="47">
        <v>23174.76</v>
      </c>
      <c r="E27" s="7"/>
    </row>
    <row r="28" spans="1:5" ht="12.75">
      <c r="A28" s="48" t="s">
        <v>488</v>
      </c>
      <c r="B28" s="47">
        <v>23332.5</v>
      </c>
      <c r="C28" s="47">
        <v>27570</v>
      </c>
      <c r="D28" s="47">
        <v>2000</v>
      </c>
      <c r="E28" s="7"/>
    </row>
    <row r="29" spans="1:5" ht="12.75">
      <c r="A29" s="48" t="s">
        <v>489</v>
      </c>
      <c r="B29" s="47">
        <v>6899.45</v>
      </c>
      <c r="C29" s="47">
        <v>1200</v>
      </c>
      <c r="D29" s="47">
        <v>31</v>
      </c>
      <c r="E29" s="7"/>
    </row>
    <row r="30" spans="1:5" ht="12.75" customHeight="1">
      <c r="A30" s="48" t="s">
        <v>490</v>
      </c>
      <c r="B30" s="47">
        <v>14438.35</v>
      </c>
      <c r="C30" s="50">
        <v>17850</v>
      </c>
      <c r="D30" s="47">
        <v>962.92</v>
      </c>
      <c r="E30" s="7"/>
    </row>
    <row r="31" spans="1:5" ht="12.75">
      <c r="A31" s="48" t="s">
        <v>491</v>
      </c>
      <c r="B31" s="50" t="s">
        <v>5</v>
      </c>
      <c r="C31" s="47">
        <v>2300</v>
      </c>
      <c r="D31" s="50" t="s">
        <v>5</v>
      </c>
      <c r="E31" s="7"/>
    </row>
    <row r="32" spans="1:5" ht="25.5">
      <c r="A32" s="48" t="s">
        <v>492</v>
      </c>
      <c r="B32" s="47">
        <v>544.37</v>
      </c>
      <c r="C32" s="47">
        <v>700</v>
      </c>
      <c r="D32" s="50" t="s">
        <v>5</v>
      </c>
      <c r="E32" s="7"/>
    </row>
    <row r="33" spans="1:5" ht="12.75">
      <c r="A33" s="1"/>
      <c r="B33" s="47"/>
      <c r="C33" s="47"/>
      <c r="D33" s="47"/>
      <c r="E33" s="7"/>
    </row>
    <row r="34" spans="1:5" ht="12.75">
      <c r="A34" s="46" t="s">
        <v>494</v>
      </c>
      <c r="B34" s="47">
        <f>SUM(B35:B40)</f>
        <v>3320710.0000000005</v>
      </c>
      <c r="C34" s="47">
        <f>SUM(C35:C40)</f>
        <v>2824300</v>
      </c>
      <c r="D34" s="47">
        <f>SUM(D35:D40)</f>
        <v>119912.77</v>
      </c>
      <c r="E34" s="7"/>
    </row>
    <row r="35" spans="1:5" ht="12.75">
      <c r="A35" s="48" t="s">
        <v>495</v>
      </c>
      <c r="B35" s="47">
        <v>1307902.96</v>
      </c>
      <c r="C35" s="49">
        <v>848700</v>
      </c>
      <c r="D35" s="49">
        <v>110505.6</v>
      </c>
      <c r="E35" s="7"/>
    </row>
    <row r="36" spans="1:5" ht="12.75">
      <c r="A36" s="48" t="s">
        <v>496</v>
      </c>
      <c r="B36" s="47">
        <v>1980275.61</v>
      </c>
      <c r="C36" s="49">
        <v>1975600</v>
      </c>
      <c r="D36" s="49">
        <v>7647.67</v>
      </c>
      <c r="E36" s="7"/>
    </row>
    <row r="37" spans="1:5" ht="12.75">
      <c r="A37" s="48" t="s">
        <v>497</v>
      </c>
      <c r="B37" s="50">
        <v>32531.43</v>
      </c>
      <c r="C37" s="50" t="s">
        <v>5</v>
      </c>
      <c r="D37" s="50" t="s">
        <v>5</v>
      </c>
      <c r="E37" s="7"/>
    </row>
    <row r="38" spans="1:5" ht="12.75">
      <c r="A38" s="48" t="s">
        <v>498</v>
      </c>
      <c r="B38" s="50" t="s">
        <v>5</v>
      </c>
      <c r="C38" s="50" t="s">
        <v>5</v>
      </c>
      <c r="D38" s="50" t="s">
        <v>5</v>
      </c>
      <c r="E38" s="7"/>
    </row>
    <row r="39" spans="1:5" ht="12.75">
      <c r="A39" s="48" t="s">
        <v>499</v>
      </c>
      <c r="B39" s="50" t="s">
        <v>5</v>
      </c>
      <c r="C39" s="50" t="s">
        <v>5</v>
      </c>
      <c r="D39" s="49">
        <v>1759.5</v>
      </c>
      <c r="E39" s="7"/>
    </row>
    <row r="40" spans="1:5" ht="12.75">
      <c r="A40" s="48" t="s">
        <v>500</v>
      </c>
      <c r="B40" s="50" t="s">
        <v>5</v>
      </c>
      <c r="C40" s="50" t="s">
        <v>5</v>
      </c>
      <c r="D40" s="50" t="s">
        <v>5</v>
      </c>
      <c r="E40" s="7"/>
    </row>
    <row r="41" spans="1:5" ht="12.75">
      <c r="A41" s="48"/>
      <c r="B41" s="47"/>
      <c r="C41" s="49"/>
      <c r="D41" s="49"/>
      <c r="E41" s="7"/>
    </row>
    <row r="42" spans="1:5" ht="12.75">
      <c r="A42" s="46" t="s">
        <v>501</v>
      </c>
      <c r="B42" s="47"/>
      <c r="C42" s="49"/>
      <c r="D42" s="49"/>
      <c r="E42" s="7"/>
    </row>
    <row r="43" spans="1:5" ht="12.75">
      <c r="A43" s="48" t="s">
        <v>509</v>
      </c>
      <c r="B43" s="47">
        <f>+B44+B45</f>
        <v>8186249.66</v>
      </c>
      <c r="C43" s="47">
        <f>+C44+C45</f>
        <v>6772656</v>
      </c>
      <c r="D43" s="47">
        <f>+D44+D45</f>
        <v>319946.71</v>
      </c>
      <c r="E43" s="7"/>
    </row>
    <row r="44" spans="1:5" ht="12.75">
      <c r="A44" s="48" t="s">
        <v>477</v>
      </c>
      <c r="B44" s="47">
        <f>+B17</f>
        <v>4865539.66</v>
      </c>
      <c r="C44" s="47">
        <f>+C17</f>
        <v>3948356</v>
      </c>
      <c r="D44" s="47">
        <f>+D17</f>
        <v>200033.94</v>
      </c>
      <c r="E44" s="7"/>
    </row>
    <row r="45" spans="1:5" ht="12.75">
      <c r="A45" s="57" t="s">
        <v>502</v>
      </c>
      <c r="B45" s="54">
        <f>+B34</f>
        <v>3320710.0000000005</v>
      </c>
      <c r="C45" s="54">
        <f>+C34</f>
        <v>2824300</v>
      </c>
      <c r="D45" s="54">
        <f>+D34</f>
        <v>119912.77</v>
      </c>
      <c r="E45" s="7"/>
    </row>
    <row r="46" spans="1:5" ht="12.75">
      <c r="A46" s="48"/>
      <c r="B46" s="13"/>
      <c r="E46" s="7"/>
    </row>
    <row r="47" spans="1:4" ht="12.75">
      <c r="A47" s="36" t="s">
        <v>506</v>
      </c>
      <c r="D47" s="9"/>
    </row>
    <row r="48" spans="1:4" ht="12.75">
      <c r="A48" s="36" t="s">
        <v>511</v>
      </c>
      <c r="D48" s="9"/>
    </row>
    <row r="49" spans="1:4" ht="12.75">
      <c r="A49" s="36"/>
      <c r="D49" s="9"/>
    </row>
    <row r="50" spans="1:5" ht="12.75">
      <c r="A50" s="29" t="s">
        <v>412</v>
      </c>
      <c r="E50" s="7"/>
    </row>
    <row r="51" ht="12.75">
      <c r="E51" s="7"/>
    </row>
  </sheetData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7" customWidth="1"/>
    <col min="2" max="4" width="15.28125" style="7" customWidth="1"/>
    <col min="5" max="5" width="14.140625" style="9" customWidth="1"/>
    <col min="6" max="7" width="13.28125" style="7" customWidth="1"/>
    <col min="8" max="8" width="14.7109375" style="7" customWidth="1"/>
    <col min="9" max="9" width="13.8515625" style="7" customWidth="1"/>
    <col min="10" max="16384" width="13.28125" style="7" customWidth="1"/>
  </cols>
  <sheetData>
    <row r="1" spans="1:5" ht="12.75">
      <c r="A1" s="7" t="s">
        <v>271</v>
      </c>
      <c r="C1" s="9"/>
      <c r="D1" s="9"/>
      <c r="E1" s="7"/>
    </row>
    <row r="2" spans="3:5" ht="12.75">
      <c r="C2" s="9"/>
      <c r="D2" s="9"/>
      <c r="E2" s="7"/>
    </row>
    <row r="3" spans="3:5" ht="12.75">
      <c r="C3" s="9"/>
      <c r="D3" s="9"/>
      <c r="E3" s="7"/>
    </row>
    <row r="4" spans="3:5" ht="12.75">
      <c r="C4" s="9"/>
      <c r="D4" s="9"/>
      <c r="E4" s="7"/>
    </row>
    <row r="5" spans="3:5" ht="12.75">
      <c r="C5" s="9"/>
      <c r="D5" s="9"/>
      <c r="E5" s="7"/>
    </row>
    <row r="6" spans="1:5" ht="18">
      <c r="A6" s="2" t="s">
        <v>543</v>
      </c>
      <c r="B6" s="2"/>
      <c r="C6" s="10"/>
      <c r="D6" s="10"/>
      <c r="E6" s="11"/>
    </row>
    <row r="7" spans="1:5" ht="18">
      <c r="A7" s="2"/>
      <c r="B7" s="2"/>
      <c r="C7" s="11"/>
      <c r="D7" s="11"/>
      <c r="E7" s="11"/>
    </row>
    <row r="8" spans="1:5" ht="18.75" thickBot="1">
      <c r="A8" s="3" t="s">
        <v>542</v>
      </c>
      <c r="B8" s="3"/>
      <c r="C8" s="12"/>
      <c r="D8" s="12"/>
      <c r="E8" s="7"/>
    </row>
    <row r="9" spans="1:5" ht="12.75" customHeight="1">
      <c r="A9" s="2"/>
      <c r="B9" s="2"/>
      <c r="E9" s="7"/>
    </row>
    <row r="10" spans="1:5" ht="12.75" customHeight="1">
      <c r="A10" s="2"/>
      <c r="B10" s="2"/>
      <c r="C10" s="13"/>
      <c r="D10" s="13"/>
      <c r="E10" s="7"/>
    </row>
    <row r="11" spans="1:5" ht="12.75" customHeight="1">
      <c r="A11" s="2"/>
      <c r="B11" s="2"/>
      <c r="C11" s="13"/>
      <c r="D11" s="13"/>
      <c r="E11" s="7"/>
    </row>
    <row r="12" spans="1:5" ht="31.5">
      <c r="A12" s="14" t="s">
        <v>512</v>
      </c>
      <c r="E12" s="7"/>
    </row>
    <row r="13" spans="1:5" ht="12.75">
      <c r="A13" s="55"/>
      <c r="E13" s="7"/>
    </row>
    <row r="14" spans="1:5" ht="12.75">
      <c r="A14" s="15" t="s">
        <v>430</v>
      </c>
      <c r="E14" s="7"/>
    </row>
    <row r="15" spans="1:5" ht="39.75">
      <c r="A15" s="30"/>
      <c r="B15" s="17" t="s">
        <v>505</v>
      </c>
      <c r="C15" s="17" t="s">
        <v>510</v>
      </c>
      <c r="D15" s="17" t="s">
        <v>508</v>
      </c>
      <c r="E15" s="7"/>
    </row>
    <row r="16" spans="1:5" ht="12.75" customHeight="1">
      <c r="A16" s="19"/>
      <c r="B16" s="49"/>
      <c r="E16" s="7"/>
    </row>
    <row r="17" spans="1:5" ht="12.75">
      <c r="A17" s="46" t="s">
        <v>493</v>
      </c>
      <c r="B17" s="47">
        <f>SUM(B22:B32)+B18</f>
        <v>5574522.109999999</v>
      </c>
      <c r="C17" s="47">
        <f>SUM(C22:C32)+C18</f>
        <v>4047487</v>
      </c>
      <c r="D17" s="47">
        <f>SUM(D22:D32)+D18</f>
        <v>490421.2599999999</v>
      </c>
      <c r="E17" s="7"/>
    </row>
    <row r="18" spans="1:5" ht="12.75">
      <c r="A18" s="48" t="s">
        <v>478</v>
      </c>
      <c r="B18" s="47">
        <f>SUM(B19:B21)</f>
        <v>3421599.17</v>
      </c>
      <c r="C18" s="47">
        <f>SUM(C19:C21)</f>
        <v>2768200</v>
      </c>
      <c r="D18" s="47">
        <f>SUM(D19:D21)</f>
        <v>221068.92999999996</v>
      </c>
      <c r="E18" s="7"/>
    </row>
    <row r="19" spans="1:5" ht="12.75">
      <c r="A19" s="59" t="s">
        <v>479</v>
      </c>
      <c r="B19" s="60">
        <v>2212037.84</v>
      </c>
      <c r="C19" s="50">
        <v>1802100</v>
      </c>
      <c r="D19" s="50">
        <v>161456.83</v>
      </c>
      <c r="E19" s="7"/>
    </row>
    <row r="20" spans="1:5" ht="12.75">
      <c r="A20" s="59" t="s">
        <v>480</v>
      </c>
      <c r="B20" s="50">
        <v>1187869.15</v>
      </c>
      <c r="C20" s="50">
        <v>949100</v>
      </c>
      <c r="D20" s="50">
        <v>58503.7</v>
      </c>
      <c r="E20" s="7"/>
    </row>
    <row r="21" spans="1:5" ht="12.75">
      <c r="A21" s="59" t="s">
        <v>481</v>
      </c>
      <c r="B21" s="47">
        <v>21692.18</v>
      </c>
      <c r="C21" s="47">
        <v>17000</v>
      </c>
      <c r="D21" s="47">
        <v>1108.4</v>
      </c>
      <c r="E21" s="7"/>
    </row>
    <row r="22" spans="1:5" ht="12.75">
      <c r="A22" s="48" t="s">
        <v>482</v>
      </c>
      <c r="B22" s="47">
        <v>136800</v>
      </c>
      <c r="C22" s="47">
        <v>219650</v>
      </c>
      <c r="D22" s="50">
        <v>45126</v>
      </c>
      <c r="E22" s="7"/>
    </row>
    <row r="23" spans="1:5" ht="25.5">
      <c r="A23" s="48" t="s">
        <v>483</v>
      </c>
      <c r="B23" s="50">
        <v>453150</v>
      </c>
      <c r="C23" s="47">
        <v>394341</v>
      </c>
      <c r="D23" s="50">
        <v>26500</v>
      </c>
      <c r="E23" s="7"/>
    </row>
    <row r="24" spans="1:5" ht="12.75">
      <c r="A24" s="48" t="s">
        <v>484</v>
      </c>
      <c r="B24" s="50">
        <v>2193.93</v>
      </c>
      <c r="C24" s="47">
        <v>702</v>
      </c>
      <c r="D24" s="50" t="s">
        <v>5</v>
      </c>
      <c r="E24" s="7"/>
    </row>
    <row r="25" spans="1:5" ht="12.75">
      <c r="A25" s="48" t="s">
        <v>485</v>
      </c>
      <c r="B25" s="47">
        <v>46643.37</v>
      </c>
      <c r="C25" s="47">
        <v>61311</v>
      </c>
      <c r="D25" s="50">
        <v>7702.48</v>
      </c>
      <c r="E25" s="7"/>
    </row>
    <row r="26" spans="1:5" ht="12.75">
      <c r="A26" s="48" t="s">
        <v>486</v>
      </c>
      <c r="B26" s="50">
        <v>400446.14</v>
      </c>
      <c r="C26" s="50" t="s">
        <v>5</v>
      </c>
      <c r="D26" s="47"/>
      <c r="E26" s="7"/>
    </row>
    <row r="27" spans="1:5" ht="12.75">
      <c r="A27" s="48" t="s">
        <v>487</v>
      </c>
      <c r="B27" s="47">
        <v>1052530.85</v>
      </c>
      <c r="C27" s="47">
        <v>551338</v>
      </c>
      <c r="D27" s="47">
        <v>185904.52</v>
      </c>
      <c r="E27" s="7"/>
    </row>
    <row r="28" spans="1:5" ht="12.75">
      <c r="A28" s="48" t="s">
        <v>488</v>
      </c>
      <c r="B28" s="47">
        <v>23332.5</v>
      </c>
      <c r="C28" s="47">
        <v>27570</v>
      </c>
      <c r="D28" s="47">
        <v>2000</v>
      </c>
      <c r="E28" s="7"/>
    </row>
    <row r="29" spans="1:5" ht="12.75">
      <c r="A29" s="48" t="s">
        <v>489</v>
      </c>
      <c r="B29" s="47">
        <v>7234.65</v>
      </c>
      <c r="C29" s="50">
        <v>1500</v>
      </c>
      <c r="D29" s="47">
        <v>272.85</v>
      </c>
      <c r="E29" s="7"/>
    </row>
    <row r="30" spans="1:5" ht="12.75" customHeight="1">
      <c r="A30" s="48" t="s">
        <v>490</v>
      </c>
      <c r="B30" s="47">
        <v>14839</v>
      </c>
      <c r="C30" s="47">
        <v>19675</v>
      </c>
      <c r="D30" s="50">
        <v>1846.48</v>
      </c>
      <c r="E30" s="7"/>
    </row>
    <row r="31" spans="1:5" ht="12.75">
      <c r="A31" s="48" t="s">
        <v>491</v>
      </c>
      <c r="B31" s="50" t="s">
        <v>5</v>
      </c>
      <c r="C31" s="47">
        <v>2500</v>
      </c>
      <c r="D31" s="50" t="s">
        <v>5</v>
      </c>
      <c r="E31" s="7"/>
    </row>
    <row r="32" spans="1:5" ht="25.5">
      <c r="A32" s="48" t="s">
        <v>492</v>
      </c>
      <c r="B32" s="47">
        <v>15752.5</v>
      </c>
      <c r="C32" s="47">
        <v>700</v>
      </c>
      <c r="D32" s="50" t="s">
        <v>5</v>
      </c>
      <c r="E32" s="7"/>
    </row>
    <row r="33" spans="1:5" ht="12.75">
      <c r="A33" s="1"/>
      <c r="B33" s="47"/>
      <c r="C33" s="47"/>
      <c r="D33" s="47"/>
      <c r="E33" s="7"/>
    </row>
    <row r="34" spans="1:5" ht="12.75">
      <c r="A34" s="46" t="s">
        <v>494</v>
      </c>
      <c r="B34" s="47">
        <f>SUM(B35:B40)</f>
        <v>2955399.3199999994</v>
      </c>
      <c r="C34" s="47">
        <f>SUM(C35:C40)</f>
        <v>2660000</v>
      </c>
      <c r="D34" s="47">
        <f>SUM(D35:D40)</f>
        <v>440419.73</v>
      </c>
      <c r="E34" s="7"/>
    </row>
    <row r="35" spans="1:5" ht="12.75">
      <c r="A35" s="48" t="s">
        <v>495</v>
      </c>
      <c r="B35" s="47">
        <v>1221743.65</v>
      </c>
      <c r="C35" s="49">
        <v>1050000</v>
      </c>
      <c r="D35" s="49">
        <v>427161.6</v>
      </c>
      <c r="E35" s="7"/>
    </row>
    <row r="36" spans="1:5" ht="12.75">
      <c r="A36" s="48" t="s">
        <v>496</v>
      </c>
      <c r="B36" s="47">
        <v>1714358.41</v>
      </c>
      <c r="C36" s="49">
        <v>1610000</v>
      </c>
      <c r="D36" s="49">
        <v>11498.63</v>
      </c>
      <c r="E36" s="7"/>
    </row>
    <row r="37" spans="1:5" ht="12.75">
      <c r="A37" s="48" t="s">
        <v>497</v>
      </c>
      <c r="B37" s="50">
        <v>19297.26</v>
      </c>
      <c r="C37" s="50" t="s">
        <v>5</v>
      </c>
      <c r="D37" s="50" t="s">
        <v>5</v>
      </c>
      <c r="E37" s="7"/>
    </row>
    <row r="38" spans="1:5" ht="12.75">
      <c r="A38" s="48" t="s">
        <v>498</v>
      </c>
      <c r="B38" s="50" t="s">
        <v>5</v>
      </c>
      <c r="C38" s="50" t="s">
        <v>5</v>
      </c>
      <c r="D38" s="50" t="s">
        <v>5</v>
      </c>
      <c r="E38" s="7"/>
    </row>
    <row r="39" spans="1:5" ht="12.75">
      <c r="A39" s="48" t="s">
        <v>499</v>
      </c>
      <c r="B39" s="50" t="s">
        <v>5</v>
      </c>
      <c r="C39" s="50" t="s">
        <v>5</v>
      </c>
      <c r="D39" s="49">
        <v>1759.5</v>
      </c>
      <c r="E39" s="7"/>
    </row>
    <row r="40" spans="1:5" ht="12.75">
      <c r="A40" s="48" t="s">
        <v>500</v>
      </c>
      <c r="B40" s="50" t="s">
        <v>5</v>
      </c>
      <c r="C40" s="50" t="s">
        <v>5</v>
      </c>
      <c r="D40" s="50" t="s">
        <v>5</v>
      </c>
      <c r="E40" s="7"/>
    </row>
    <row r="41" spans="1:5" ht="12.75">
      <c r="A41" s="48"/>
      <c r="B41" s="47"/>
      <c r="C41" s="49"/>
      <c r="D41" s="49"/>
      <c r="E41" s="7"/>
    </row>
    <row r="42" spans="1:5" ht="12.75">
      <c r="A42" s="46" t="s">
        <v>501</v>
      </c>
      <c r="B42" s="47"/>
      <c r="C42" s="49"/>
      <c r="D42" s="49"/>
      <c r="E42" s="7"/>
    </row>
    <row r="43" spans="1:5" ht="12.75">
      <c r="A43" s="48" t="s">
        <v>509</v>
      </c>
      <c r="B43" s="47">
        <f>+B44+B45</f>
        <v>8529921.43</v>
      </c>
      <c r="C43" s="47">
        <f>+C44+C45</f>
        <v>6707487</v>
      </c>
      <c r="D43" s="47">
        <f>+D44+D45</f>
        <v>930840.9899999999</v>
      </c>
      <c r="E43" s="7"/>
    </row>
    <row r="44" spans="1:5" ht="12.75">
      <c r="A44" s="48" t="s">
        <v>477</v>
      </c>
      <c r="B44" s="47">
        <f>+B17</f>
        <v>5574522.109999999</v>
      </c>
      <c r="C44" s="47">
        <f>+C17</f>
        <v>4047487</v>
      </c>
      <c r="D44" s="47">
        <f>+D17</f>
        <v>490421.2599999999</v>
      </c>
      <c r="E44" s="7"/>
    </row>
    <row r="45" spans="1:5" ht="12.75">
      <c r="A45" s="57" t="s">
        <v>502</v>
      </c>
      <c r="B45" s="54">
        <f>+B34</f>
        <v>2955399.3199999994</v>
      </c>
      <c r="C45" s="54">
        <f>+C34</f>
        <v>2660000</v>
      </c>
      <c r="D45" s="54">
        <f>+D34</f>
        <v>440419.73</v>
      </c>
      <c r="E45" s="7"/>
    </row>
    <row r="46" spans="1:5" ht="12.75">
      <c r="A46" s="48"/>
      <c r="B46" s="13"/>
      <c r="E46" s="7"/>
    </row>
    <row r="47" spans="1:4" ht="12.75">
      <c r="A47" s="36" t="s">
        <v>506</v>
      </c>
      <c r="D47" s="9"/>
    </row>
    <row r="48" spans="1:4" ht="12.75">
      <c r="A48" s="36" t="s">
        <v>511</v>
      </c>
      <c r="D48" s="9"/>
    </row>
    <row r="49" spans="1:4" ht="12.75">
      <c r="A49" s="36"/>
      <c r="D49" s="9"/>
    </row>
    <row r="50" spans="1:5" ht="12.75">
      <c r="A50" s="29" t="s">
        <v>412</v>
      </c>
      <c r="E50" s="7"/>
    </row>
    <row r="51" ht="12.75">
      <c r="E51" s="7"/>
    </row>
  </sheetData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7" customWidth="1"/>
    <col min="2" max="4" width="15.28125" style="7" customWidth="1"/>
    <col min="5" max="5" width="14.140625" style="9" customWidth="1"/>
    <col min="6" max="7" width="13.28125" style="7" customWidth="1"/>
    <col min="8" max="8" width="14.7109375" style="7" customWidth="1"/>
    <col min="9" max="9" width="13.8515625" style="7" customWidth="1"/>
    <col min="10" max="16384" width="13.28125" style="7" customWidth="1"/>
  </cols>
  <sheetData>
    <row r="1" spans="1:5" ht="12.75">
      <c r="A1" s="7" t="s">
        <v>271</v>
      </c>
      <c r="C1" s="9"/>
      <c r="D1" s="9"/>
      <c r="E1" s="7"/>
    </row>
    <row r="2" spans="3:5" ht="12.75">
      <c r="C2" s="9"/>
      <c r="D2" s="9"/>
      <c r="E2" s="7"/>
    </row>
    <row r="3" spans="3:5" ht="12.75">
      <c r="C3" s="9"/>
      <c r="D3" s="9"/>
      <c r="E3" s="7"/>
    </row>
    <row r="4" spans="3:5" ht="12.75">
      <c r="C4" s="9"/>
      <c r="D4" s="9"/>
      <c r="E4" s="7"/>
    </row>
    <row r="5" spans="3:5" ht="12.75">
      <c r="C5" s="9"/>
      <c r="D5" s="9"/>
      <c r="E5" s="7"/>
    </row>
    <row r="6" spans="1:5" ht="18">
      <c r="A6" s="2" t="s">
        <v>543</v>
      </c>
      <c r="B6" s="2"/>
      <c r="C6" s="10"/>
      <c r="D6" s="10"/>
      <c r="E6" s="11"/>
    </row>
    <row r="7" spans="1:5" ht="18">
      <c r="A7" s="2"/>
      <c r="B7" s="2"/>
      <c r="C7" s="11"/>
      <c r="D7" s="11"/>
      <c r="E7" s="11"/>
    </row>
    <row r="8" spans="1:5" ht="18.75" thickBot="1">
      <c r="A8" s="3" t="s">
        <v>542</v>
      </c>
      <c r="B8" s="3"/>
      <c r="C8" s="12"/>
      <c r="D8" s="12"/>
      <c r="E8" s="7"/>
    </row>
    <row r="9" spans="1:5" ht="12.75" customHeight="1">
      <c r="A9" s="2"/>
      <c r="B9" s="2"/>
      <c r="E9" s="7"/>
    </row>
    <row r="10" spans="1:5" ht="12.75" customHeight="1">
      <c r="A10" s="2"/>
      <c r="B10" s="2"/>
      <c r="C10" s="13"/>
      <c r="D10" s="13"/>
      <c r="E10" s="7"/>
    </row>
    <row r="11" spans="1:5" ht="12.75" customHeight="1">
      <c r="A11" s="2"/>
      <c r="B11" s="2"/>
      <c r="C11" s="13"/>
      <c r="D11" s="13"/>
      <c r="E11" s="7"/>
    </row>
    <row r="12" spans="1:5" ht="31.5">
      <c r="A12" s="14" t="s">
        <v>513</v>
      </c>
      <c r="E12" s="7"/>
    </row>
    <row r="13" spans="1:5" ht="12.75">
      <c r="A13" s="55"/>
      <c r="E13" s="7"/>
    </row>
    <row r="14" spans="1:5" ht="12.75">
      <c r="A14" s="15" t="s">
        <v>430</v>
      </c>
      <c r="E14" s="7"/>
    </row>
    <row r="15" spans="1:5" ht="39.75">
      <c r="A15" s="30"/>
      <c r="B15" s="17" t="s">
        <v>505</v>
      </c>
      <c r="C15" s="17" t="s">
        <v>510</v>
      </c>
      <c r="D15" s="17" t="s">
        <v>508</v>
      </c>
      <c r="E15" s="7"/>
    </row>
    <row r="16" spans="1:5" ht="12.75" customHeight="1">
      <c r="A16" s="19"/>
      <c r="B16" s="49"/>
      <c r="E16" s="7"/>
    </row>
    <row r="17" spans="1:5" ht="12.75">
      <c r="A17" s="46" t="s">
        <v>493</v>
      </c>
      <c r="B17" s="47">
        <f>SUM(B22:B32)+B18</f>
        <v>5181316.16</v>
      </c>
      <c r="C17" s="47">
        <f>SUM(C22:C32)+C18</f>
        <v>4868455</v>
      </c>
      <c r="D17" s="47">
        <f>SUM(D22:D32)+D18</f>
        <v>366857.72</v>
      </c>
      <c r="E17" s="7"/>
    </row>
    <row r="18" spans="1:5" ht="12.75">
      <c r="A18" s="48" t="s">
        <v>478</v>
      </c>
      <c r="B18" s="47">
        <f>SUM(B19:B21)</f>
        <v>3555303.04</v>
      </c>
      <c r="C18" s="47">
        <f>SUM(C19:C21)</f>
        <v>2811700</v>
      </c>
      <c r="D18" s="47">
        <f>SUM(D19:D21)</f>
        <v>258666.91999999998</v>
      </c>
      <c r="E18" s="7"/>
    </row>
    <row r="19" spans="1:5" ht="12.75">
      <c r="A19" s="59" t="s">
        <v>479</v>
      </c>
      <c r="B19" s="60">
        <v>2288257.77</v>
      </c>
      <c r="C19" s="50">
        <v>1861500</v>
      </c>
      <c r="D19" s="50">
        <v>191317.71</v>
      </c>
      <c r="E19" s="7"/>
    </row>
    <row r="20" spans="1:5" ht="12.75">
      <c r="A20" s="59" t="s">
        <v>480</v>
      </c>
      <c r="B20" s="50">
        <v>1245365.73</v>
      </c>
      <c r="C20" s="50">
        <v>933600</v>
      </c>
      <c r="D20" s="50">
        <v>66271.01</v>
      </c>
      <c r="E20" s="7"/>
    </row>
    <row r="21" spans="1:5" ht="12.75">
      <c r="A21" s="59" t="s">
        <v>481</v>
      </c>
      <c r="B21" s="47">
        <v>21679.54</v>
      </c>
      <c r="C21" s="47">
        <v>16600</v>
      </c>
      <c r="D21" s="47">
        <v>1078.2</v>
      </c>
      <c r="E21" s="7"/>
    </row>
    <row r="22" spans="1:5" ht="12.75">
      <c r="A22" s="48" t="s">
        <v>482</v>
      </c>
      <c r="B22" s="47">
        <v>139050</v>
      </c>
      <c r="C22" s="47">
        <v>232250</v>
      </c>
      <c r="D22" s="50">
        <v>45126</v>
      </c>
      <c r="E22" s="7"/>
    </row>
    <row r="23" spans="1:5" ht="25.5">
      <c r="A23" s="48" t="s">
        <v>483</v>
      </c>
      <c r="B23" s="50">
        <v>653725.65</v>
      </c>
      <c r="C23" s="47">
        <v>511646</v>
      </c>
      <c r="D23" s="50">
        <v>23450.38</v>
      </c>
      <c r="E23" s="7"/>
    </row>
    <row r="24" spans="1:5" ht="12.75">
      <c r="A24" s="48" t="s">
        <v>484</v>
      </c>
      <c r="B24" s="50">
        <v>2144.97</v>
      </c>
      <c r="C24" s="47">
        <v>702</v>
      </c>
      <c r="D24" s="50" t="s">
        <v>5</v>
      </c>
      <c r="E24" s="7"/>
    </row>
    <row r="25" spans="1:5" ht="12.75">
      <c r="A25" s="48" t="s">
        <v>485</v>
      </c>
      <c r="B25" s="47">
        <v>51438.4</v>
      </c>
      <c r="C25" s="47">
        <v>61054</v>
      </c>
      <c r="D25" s="50">
        <v>5646.53</v>
      </c>
      <c r="E25" s="7"/>
    </row>
    <row r="26" spans="1:5" ht="12.75">
      <c r="A26" s="48" t="s">
        <v>486</v>
      </c>
      <c r="B26" s="50">
        <v>227763.62</v>
      </c>
      <c r="C26" s="50">
        <v>361594</v>
      </c>
      <c r="D26" s="50" t="s">
        <v>5</v>
      </c>
      <c r="E26" s="7"/>
    </row>
    <row r="27" spans="1:5" ht="12.75">
      <c r="A27" s="48" t="s">
        <v>487</v>
      </c>
      <c r="B27" s="47">
        <v>486248.03</v>
      </c>
      <c r="C27" s="47">
        <v>836414</v>
      </c>
      <c r="D27" s="47">
        <v>29301.89</v>
      </c>
      <c r="E27" s="7"/>
    </row>
    <row r="28" spans="1:5" ht="12.75">
      <c r="A28" s="48" t="s">
        <v>488</v>
      </c>
      <c r="B28" s="47">
        <v>23332.5</v>
      </c>
      <c r="C28" s="47">
        <v>27570</v>
      </c>
      <c r="D28" s="47">
        <v>2000</v>
      </c>
      <c r="E28" s="7"/>
    </row>
    <row r="29" spans="1:5" ht="12.75">
      <c r="A29" s="48" t="s">
        <v>489</v>
      </c>
      <c r="B29" s="47">
        <v>2495.39</v>
      </c>
      <c r="C29" s="50">
        <v>2000</v>
      </c>
      <c r="D29" s="47">
        <v>386.7</v>
      </c>
      <c r="E29" s="7"/>
    </row>
    <row r="30" spans="1:5" ht="12.75" customHeight="1">
      <c r="A30" s="48" t="s">
        <v>490</v>
      </c>
      <c r="B30" s="47">
        <v>17789</v>
      </c>
      <c r="C30" s="47">
        <v>20225</v>
      </c>
      <c r="D30" s="50">
        <v>2279.3</v>
      </c>
      <c r="E30" s="7"/>
    </row>
    <row r="31" spans="1:5" ht="12.75">
      <c r="A31" s="48" t="s">
        <v>491</v>
      </c>
      <c r="B31" s="50">
        <v>6212.31</v>
      </c>
      <c r="C31" s="47">
        <v>2600</v>
      </c>
      <c r="D31" s="50" t="s">
        <v>5</v>
      </c>
      <c r="E31" s="7"/>
    </row>
    <row r="32" spans="1:5" ht="25.5">
      <c r="A32" s="48" t="s">
        <v>492</v>
      </c>
      <c r="B32" s="47">
        <v>15813.25</v>
      </c>
      <c r="C32" s="47">
        <v>700</v>
      </c>
      <c r="D32" s="50" t="s">
        <v>5</v>
      </c>
      <c r="E32" s="7"/>
    </row>
    <row r="33" spans="1:5" ht="12.75">
      <c r="A33" s="1"/>
      <c r="B33" s="47"/>
      <c r="C33" s="47"/>
      <c r="D33" s="47"/>
      <c r="E33" s="7"/>
    </row>
    <row r="34" spans="1:5" ht="12.75">
      <c r="A34" s="46" t="s">
        <v>494</v>
      </c>
      <c r="B34" s="47">
        <f>SUM(B35:B40)</f>
        <v>3457544.41</v>
      </c>
      <c r="C34" s="47">
        <f>SUM(C35:C40)</f>
        <v>3597008.69</v>
      </c>
      <c r="D34" s="47">
        <f>SUM(D35:D40)</f>
        <v>562561.92</v>
      </c>
      <c r="E34" s="7"/>
    </row>
    <row r="35" spans="1:5" ht="12.75">
      <c r="A35" s="48" t="s">
        <v>495</v>
      </c>
      <c r="B35" s="47">
        <v>1367964.13</v>
      </c>
      <c r="C35" s="49">
        <v>1356900</v>
      </c>
      <c r="D35" s="49">
        <v>519202</v>
      </c>
      <c r="E35" s="7"/>
    </row>
    <row r="36" spans="1:5" ht="12.75">
      <c r="A36" s="48" t="s">
        <v>496</v>
      </c>
      <c r="B36" s="47">
        <v>2047867.53</v>
      </c>
      <c r="C36" s="49">
        <v>2234900</v>
      </c>
      <c r="D36" s="49">
        <v>24267.62</v>
      </c>
      <c r="E36" s="7"/>
    </row>
    <row r="37" spans="1:5" ht="12.75">
      <c r="A37" s="48" t="s">
        <v>497</v>
      </c>
      <c r="B37" s="50">
        <v>41712.75</v>
      </c>
      <c r="C37" s="50" t="s">
        <v>5</v>
      </c>
      <c r="D37" s="50" t="s">
        <v>5</v>
      </c>
      <c r="E37" s="7"/>
    </row>
    <row r="38" spans="1:5" ht="12.75">
      <c r="A38" s="48" t="s">
        <v>498</v>
      </c>
      <c r="B38" s="50" t="s">
        <v>5</v>
      </c>
      <c r="C38" s="50" t="s">
        <v>5</v>
      </c>
      <c r="D38" s="49">
        <v>17332.8</v>
      </c>
      <c r="E38" s="7"/>
    </row>
    <row r="39" spans="1:5" ht="12.75">
      <c r="A39" s="48" t="s">
        <v>499</v>
      </c>
      <c r="B39" s="50" t="s">
        <v>5</v>
      </c>
      <c r="C39" s="50">
        <v>5208.69</v>
      </c>
      <c r="D39" s="49">
        <v>1759.5</v>
      </c>
      <c r="E39" s="7"/>
    </row>
    <row r="40" spans="1:5" ht="12.75">
      <c r="A40" s="48" t="s">
        <v>500</v>
      </c>
      <c r="B40" s="50" t="s">
        <v>5</v>
      </c>
      <c r="C40" s="50" t="s">
        <v>5</v>
      </c>
      <c r="D40" s="50" t="s">
        <v>5</v>
      </c>
      <c r="E40" s="7"/>
    </row>
    <row r="41" spans="1:5" ht="12.75">
      <c r="A41" s="48"/>
      <c r="B41" s="47"/>
      <c r="C41" s="49"/>
      <c r="D41" s="49"/>
      <c r="E41" s="7"/>
    </row>
    <row r="42" spans="1:5" ht="12.75">
      <c r="A42" s="46" t="s">
        <v>501</v>
      </c>
      <c r="B42" s="47"/>
      <c r="C42" s="49"/>
      <c r="D42" s="49"/>
      <c r="E42" s="7"/>
    </row>
    <row r="43" spans="1:5" ht="12.75">
      <c r="A43" s="48" t="s">
        <v>509</v>
      </c>
      <c r="B43" s="47">
        <f>+B44+B45</f>
        <v>8638860.57</v>
      </c>
      <c r="C43" s="47">
        <f>+C44+C45</f>
        <v>8465463.69</v>
      </c>
      <c r="D43" s="47">
        <f>+D44+D45</f>
        <v>929419.64</v>
      </c>
      <c r="E43" s="7"/>
    </row>
    <row r="44" spans="1:5" ht="12.75">
      <c r="A44" s="48" t="s">
        <v>477</v>
      </c>
      <c r="B44" s="47">
        <f>+B17</f>
        <v>5181316.16</v>
      </c>
      <c r="C44" s="47">
        <f>+C17</f>
        <v>4868455</v>
      </c>
      <c r="D44" s="47">
        <f>+D17</f>
        <v>366857.72</v>
      </c>
      <c r="E44" s="7"/>
    </row>
    <row r="45" spans="1:5" ht="12.75">
      <c r="A45" s="57" t="s">
        <v>502</v>
      </c>
      <c r="B45" s="54">
        <f>+B34</f>
        <v>3457544.41</v>
      </c>
      <c r="C45" s="54">
        <f>+C34</f>
        <v>3597008.69</v>
      </c>
      <c r="D45" s="54">
        <f>+D34</f>
        <v>562561.92</v>
      </c>
      <c r="E45" s="7"/>
    </row>
    <row r="46" spans="1:5" ht="12.75">
      <c r="A46" s="48"/>
      <c r="B46" s="13"/>
      <c r="E46" s="7"/>
    </row>
    <row r="47" spans="1:4" ht="12.75">
      <c r="A47" s="36" t="s">
        <v>506</v>
      </c>
      <c r="D47" s="9"/>
    </row>
    <row r="48" spans="1:4" ht="12.75">
      <c r="A48" s="36" t="s">
        <v>511</v>
      </c>
      <c r="D48" s="9"/>
    </row>
    <row r="49" spans="1:4" ht="12.75">
      <c r="A49" s="36"/>
      <c r="D49" s="9"/>
    </row>
    <row r="50" spans="1:5" ht="12.75">
      <c r="A50" s="29" t="s">
        <v>412</v>
      </c>
      <c r="E50" s="7"/>
    </row>
    <row r="51" ht="12.75">
      <c r="E51" s="7"/>
    </row>
  </sheetData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13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7" customWidth="1"/>
    <col min="2" max="2" width="13.8515625" style="7" customWidth="1"/>
    <col min="3" max="3" width="14.140625" style="9" customWidth="1"/>
    <col min="4" max="4" width="13.8515625" style="7" customWidth="1"/>
    <col min="5" max="5" width="13.28125" style="7" customWidth="1"/>
    <col min="6" max="6" width="14.7109375" style="7" customWidth="1"/>
    <col min="7" max="7" width="13.8515625" style="7" customWidth="1"/>
    <col min="8" max="16384" width="13.28125" style="7" customWidth="1"/>
  </cols>
  <sheetData>
    <row r="1" spans="1:3" ht="12.75">
      <c r="A1" s="7" t="s">
        <v>271</v>
      </c>
      <c r="C1" s="7"/>
    </row>
    <row r="2" ht="12.75">
      <c r="C2" s="7"/>
    </row>
    <row r="3" ht="12.75">
      <c r="C3" s="7"/>
    </row>
    <row r="4" ht="12.75">
      <c r="C4" s="7"/>
    </row>
    <row r="5" ht="12.75">
      <c r="C5" s="7"/>
    </row>
    <row r="6" spans="1:3" ht="18">
      <c r="A6" s="2" t="s">
        <v>543</v>
      </c>
      <c r="B6" s="2"/>
      <c r="C6" s="11"/>
    </row>
    <row r="7" spans="1:3" ht="18">
      <c r="A7" s="2"/>
      <c r="B7" s="2"/>
      <c r="C7" s="11"/>
    </row>
    <row r="8" spans="1:3" ht="18.75" thickBot="1">
      <c r="A8" s="3" t="s">
        <v>542</v>
      </c>
      <c r="B8" s="3"/>
      <c r="C8" s="7"/>
    </row>
    <row r="9" spans="1:3" ht="12.75" customHeight="1">
      <c r="A9" s="2"/>
      <c r="B9" s="2"/>
      <c r="C9" s="7"/>
    </row>
    <row r="10" spans="1:3" ht="12.75" customHeight="1">
      <c r="A10" s="2"/>
      <c r="B10" s="2"/>
      <c r="C10" s="7"/>
    </row>
    <row r="11" spans="1:3" ht="12.75" customHeight="1">
      <c r="A11" s="2"/>
      <c r="B11" s="2"/>
      <c r="C11" s="7"/>
    </row>
    <row r="12" spans="1:3" ht="15.75">
      <c r="A12" s="14" t="s">
        <v>156</v>
      </c>
      <c r="B12" s="6"/>
      <c r="C12" s="7"/>
    </row>
    <row r="13" spans="1:3" ht="15.75">
      <c r="A13" s="14"/>
      <c r="B13" s="6"/>
      <c r="C13" s="7"/>
    </row>
    <row r="14" spans="1:3" ht="12.75">
      <c r="A14" s="15" t="s">
        <v>1</v>
      </c>
      <c r="B14" s="6"/>
      <c r="C14" s="7"/>
    </row>
    <row r="15" spans="1:3" ht="12.75" customHeight="1">
      <c r="A15" s="30"/>
      <c r="B15" s="31" t="s">
        <v>414</v>
      </c>
      <c r="C15" s="7"/>
    </row>
    <row r="16" spans="1:3" ht="18">
      <c r="A16" s="19"/>
      <c r="B16" s="20"/>
      <c r="C16" s="7"/>
    </row>
    <row r="17" spans="1:3" ht="12.75">
      <c r="A17" s="21" t="s">
        <v>4</v>
      </c>
      <c r="B17" s="26">
        <f>SUM(B18:B22)</f>
        <v>393.643</v>
      </c>
      <c r="C17" s="7"/>
    </row>
    <row r="18" spans="1:3" ht="12.75">
      <c r="A18" s="21" t="s">
        <v>7</v>
      </c>
      <c r="B18" s="32">
        <v>393.643</v>
      </c>
      <c r="C18" s="7"/>
    </row>
    <row r="19" spans="1:3" ht="12.75">
      <c r="A19" s="24" t="s">
        <v>2</v>
      </c>
      <c r="B19" s="26" t="s">
        <v>5</v>
      </c>
      <c r="C19" s="7"/>
    </row>
    <row r="20" spans="1:3" ht="12.75">
      <c r="A20" s="21" t="s">
        <v>226</v>
      </c>
      <c r="B20" s="26" t="s">
        <v>5</v>
      </c>
      <c r="C20" s="7"/>
    </row>
    <row r="21" spans="1:3" ht="12.75">
      <c r="A21" s="24" t="s">
        <v>11</v>
      </c>
      <c r="B21" s="26" t="s">
        <v>5</v>
      </c>
      <c r="C21" s="7"/>
    </row>
    <row r="22" spans="1:3" ht="12.75">
      <c r="A22" s="27" t="s">
        <v>152</v>
      </c>
      <c r="B22" s="40" t="s">
        <v>5</v>
      </c>
      <c r="C22" s="7"/>
    </row>
    <row r="23" ht="12.75">
      <c r="C23" s="7"/>
    </row>
    <row r="24" spans="1:3" ht="12.75">
      <c r="A24" s="36" t="s">
        <v>413</v>
      </c>
      <c r="C24" s="7"/>
    </row>
    <row r="25" spans="1:3" ht="12.75">
      <c r="A25" s="1"/>
      <c r="C25" s="7"/>
    </row>
    <row r="26" spans="1:3" ht="12.75">
      <c r="A26" s="29" t="s">
        <v>412</v>
      </c>
      <c r="C26" s="7"/>
    </row>
    <row r="30" spans="1:3" ht="19.5" customHeight="1">
      <c r="A30" s="14" t="s">
        <v>218</v>
      </c>
      <c r="B30" s="6"/>
      <c r="C30" s="7"/>
    </row>
    <row r="31" spans="1:3" ht="15.75">
      <c r="A31" s="14"/>
      <c r="B31" s="6"/>
      <c r="C31" s="7"/>
    </row>
    <row r="32" spans="1:3" ht="18">
      <c r="A32" s="30"/>
      <c r="B32" s="31" t="s">
        <v>414</v>
      </c>
      <c r="C32" s="7"/>
    </row>
    <row r="33" spans="1:3" ht="12.75" customHeight="1">
      <c r="A33" s="19"/>
      <c r="B33" s="20"/>
      <c r="C33" s="7"/>
    </row>
    <row r="34" spans="1:3" ht="12.75">
      <c r="A34" s="21" t="s">
        <v>219</v>
      </c>
      <c r="B34" s="33"/>
      <c r="C34" s="7"/>
    </row>
    <row r="35" spans="1:3" ht="12.75">
      <c r="A35" s="38" t="s">
        <v>220</v>
      </c>
      <c r="B35" s="37">
        <v>13</v>
      </c>
      <c r="C35" s="7"/>
    </row>
    <row r="36" spans="1:3" ht="12.75">
      <c r="A36" s="41" t="s">
        <v>221</v>
      </c>
      <c r="B36" s="33">
        <v>4</v>
      </c>
      <c r="C36" s="7"/>
    </row>
    <row r="37" spans="1:3" ht="12.75">
      <c r="A37" s="41" t="s">
        <v>222</v>
      </c>
      <c r="B37" s="33" t="s">
        <v>5</v>
      </c>
      <c r="C37" s="7"/>
    </row>
    <row r="38" spans="1:3" ht="12.75">
      <c r="A38" s="21" t="s">
        <v>223</v>
      </c>
      <c r="B38" s="33"/>
      <c r="C38" s="7"/>
    </row>
    <row r="39" spans="1:3" ht="12.75">
      <c r="A39" s="38" t="s">
        <v>220</v>
      </c>
      <c r="B39" s="33" t="s">
        <v>5</v>
      </c>
      <c r="C39" s="7"/>
    </row>
    <row r="40" spans="1:3" ht="12.75">
      <c r="A40" s="41" t="s">
        <v>221</v>
      </c>
      <c r="B40" s="33" t="s">
        <v>5</v>
      </c>
      <c r="C40" s="7"/>
    </row>
    <row r="41" spans="1:3" ht="12.75">
      <c r="A41" s="41" t="s">
        <v>222</v>
      </c>
      <c r="B41" s="33" t="s">
        <v>5</v>
      </c>
      <c r="C41" s="7"/>
    </row>
    <row r="42" spans="1:3" ht="12.75">
      <c r="A42" s="21" t="s">
        <v>224</v>
      </c>
      <c r="B42" s="33"/>
      <c r="C42" s="7"/>
    </row>
    <row r="43" spans="1:3" ht="12.75">
      <c r="A43" s="38" t="s">
        <v>220</v>
      </c>
      <c r="B43" s="33" t="s">
        <v>5</v>
      </c>
      <c r="C43" s="7"/>
    </row>
    <row r="44" spans="1:3" ht="12.75">
      <c r="A44" s="41" t="s">
        <v>221</v>
      </c>
      <c r="B44" s="33" t="s">
        <v>5</v>
      </c>
      <c r="C44" s="7"/>
    </row>
    <row r="45" spans="1:3" ht="12.75">
      <c r="A45" s="42" t="s">
        <v>222</v>
      </c>
      <c r="B45" s="39" t="s">
        <v>5</v>
      </c>
      <c r="C45" s="7"/>
    </row>
    <row r="46" spans="3:4" ht="12.75">
      <c r="C46" s="7"/>
      <c r="D46" s="9"/>
    </row>
    <row r="47" spans="1:4" ht="12.75">
      <c r="A47" s="36" t="s">
        <v>413</v>
      </c>
      <c r="C47" s="7"/>
      <c r="D47" s="9"/>
    </row>
    <row r="48" spans="1:4" ht="12.75">
      <c r="A48" s="1"/>
      <c r="C48" s="7"/>
      <c r="D48" s="9"/>
    </row>
    <row r="49" spans="1:4" ht="12.75">
      <c r="A49" s="29" t="s">
        <v>412</v>
      </c>
      <c r="C49" s="7"/>
      <c r="D49" s="9"/>
    </row>
    <row r="50" spans="3:4" ht="12.75">
      <c r="C50" s="7"/>
      <c r="D50" s="9"/>
    </row>
    <row r="51" spans="3:4" ht="12.75">
      <c r="C51" s="7"/>
      <c r="D51" s="9"/>
    </row>
    <row r="52" spans="3:4" ht="12.75">
      <c r="C52" s="7"/>
      <c r="D52" s="9"/>
    </row>
    <row r="53" spans="1:3" ht="19.5" customHeight="1">
      <c r="A53" s="14" t="s">
        <v>416</v>
      </c>
      <c r="B53" s="6"/>
      <c r="C53" s="7"/>
    </row>
    <row r="54" spans="1:3" ht="15.75">
      <c r="A54" s="14"/>
      <c r="B54" s="6"/>
      <c r="C54" s="7"/>
    </row>
    <row r="55" spans="1:3" ht="18">
      <c r="A55" s="30"/>
      <c r="B55" s="31" t="s">
        <v>426</v>
      </c>
      <c r="C55" s="7"/>
    </row>
    <row r="56" spans="1:3" ht="12.75" customHeight="1">
      <c r="A56" s="19"/>
      <c r="B56" s="20"/>
      <c r="C56" s="7"/>
    </row>
    <row r="57" spans="1:3" ht="12.75">
      <c r="A57" s="21" t="s">
        <v>417</v>
      </c>
      <c r="B57" s="33"/>
      <c r="C57" s="7"/>
    </row>
    <row r="58" spans="1:3" ht="12.75">
      <c r="A58" s="38" t="s">
        <v>418</v>
      </c>
      <c r="B58" s="37">
        <v>59</v>
      </c>
      <c r="C58" s="7"/>
    </row>
    <row r="59" spans="1:3" ht="12.75">
      <c r="A59" s="41" t="s">
        <v>419</v>
      </c>
      <c r="B59" s="33">
        <v>281</v>
      </c>
      <c r="C59" s="7"/>
    </row>
    <row r="60" spans="1:3" ht="14.25">
      <c r="A60" s="41" t="s">
        <v>420</v>
      </c>
      <c r="B60" s="33">
        <v>485</v>
      </c>
      <c r="C60" s="7"/>
    </row>
    <row r="61" spans="1:3" ht="12.75">
      <c r="A61" s="41" t="s">
        <v>423</v>
      </c>
      <c r="B61" s="33">
        <v>7</v>
      </c>
      <c r="C61" s="7"/>
    </row>
    <row r="62" spans="1:3" ht="12.75">
      <c r="A62" s="38" t="s">
        <v>424</v>
      </c>
      <c r="B62" s="33">
        <v>2</v>
      </c>
      <c r="C62" s="7"/>
    </row>
    <row r="63" spans="1:3" ht="12.75">
      <c r="A63" s="41" t="s">
        <v>425</v>
      </c>
      <c r="B63" s="33">
        <v>33</v>
      </c>
      <c r="C63" s="7"/>
    </row>
    <row r="64" spans="1:3" ht="12.75">
      <c r="A64" s="21" t="s">
        <v>2</v>
      </c>
      <c r="B64" s="33"/>
      <c r="C64" s="7"/>
    </row>
    <row r="65" spans="1:3" ht="12.75">
      <c r="A65" s="38" t="s">
        <v>418</v>
      </c>
      <c r="B65" s="33" t="s">
        <v>5</v>
      </c>
      <c r="C65" s="7"/>
    </row>
    <row r="66" spans="1:3" ht="12.75">
      <c r="A66" s="41" t="s">
        <v>419</v>
      </c>
      <c r="B66" s="33" t="s">
        <v>5</v>
      </c>
      <c r="C66" s="7"/>
    </row>
    <row r="67" spans="1:3" ht="14.25">
      <c r="A67" s="41" t="s">
        <v>420</v>
      </c>
      <c r="B67" s="33" t="s">
        <v>5</v>
      </c>
      <c r="C67" s="7"/>
    </row>
    <row r="68" spans="1:3" ht="12.75">
      <c r="A68" s="41" t="s">
        <v>423</v>
      </c>
      <c r="B68" s="33" t="s">
        <v>5</v>
      </c>
      <c r="C68" s="7"/>
    </row>
    <row r="69" spans="1:3" ht="12.75">
      <c r="A69" s="38" t="s">
        <v>424</v>
      </c>
      <c r="B69" s="33" t="s">
        <v>5</v>
      </c>
      <c r="C69" s="7"/>
    </row>
    <row r="70" spans="1:3" ht="12.75">
      <c r="A70" s="42" t="s">
        <v>425</v>
      </c>
      <c r="B70" s="39" t="s">
        <v>5</v>
      </c>
      <c r="C70" s="7"/>
    </row>
    <row r="71" spans="3:4" ht="12.75">
      <c r="C71" s="7"/>
      <c r="D71" s="9"/>
    </row>
    <row r="72" spans="1:4" ht="12.75">
      <c r="A72" s="36" t="s">
        <v>422</v>
      </c>
      <c r="C72" s="7"/>
      <c r="D72" s="9"/>
    </row>
    <row r="73" spans="1:4" ht="12.75">
      <c r="A73" s="36" t="s">
        <v>421</v>
      </c>
      <c r="C73" s="7"/>
      <c r="D73" s="9"/>
    </row>
    <row r="74" spans="1:4" ht="12.75">
      <c r="A74" s="1"/>
      <c r="C74" s="7"/>
      <c r="D74" s="9"/>
    </row>
    <row r="75" spans="1:4" ht="12.75">
      <c r="A75" s="29" t="s">
        <v>412</v>
      </c>
      <c r="C75" s="7"/>
      <c r="D75" s="9"/>
    </row>
    <row r="76" spans="3:4" ht="12.75">
      <c r="C76" s="7"/>
      <c r="D76" s="9"/>
    </row>
    <row r="77" spans="3:4" ht="12.75">
      <c r="C77" s="7"/>
      <c r="D77" s="9"/>
    </row>
    <row r="78" spans="3:4" ht="12.75">
      <c r="C78" s="7"/>
      <c r="D78" s="9"/>
    </row>
    <row r="79" spans="1:3" ht="31.5">
      <c r="A79" s="14" t="s">
        <v>429</v>
      </c>
      <c r="B79" s="6"/>
      <c r="C79" s="7"/>
    </row>
    <row r="80" spans="1:3" ht="15.75">
      <c r="A80" s="14"/>
      <c r="B80" s="6"/>
      <c r="C80" s="7"/>
    </row>
    <row r="81" spans="1:3" ht="12.75">
      <c r="A81" s="15" t="s">
        <v>430</v>
      </c>
      <c r="B81" s="6"/>
      <c r="C81" s="7"/>
    </row>
    <row r="82" spans="1:3" ht="12.75" customHeight="1">
      <c r="A82" s="30"/>
      <c r="B82" s="31" t="s">
        <v>414</v>
      </c>
      <c r="C82" s="7"/>
    </row>
    <row r="83" spans="1:3" ht="18">
      <c r="A83" s="19"/>
      <c r="B83" s="20"/>
      <c r="C83" s="7"/>
    </row>
    <row r="84" spans="1:3" ht="12.75">
      <c r="A84" s="21" t="s">
        <v>4</v>
      </c>
      <c r="B84" s="43">
        <f>SUM(B85:B87)</f>
        <v>931664.3</v>
      </c>
      <c r="C84" s="7"/>
    </row>
    <row r="85" spans="1:3" ht="12.75">
      <c r="A85" s="21" t="s">
        <v>432</v>
      </c>
      <c r="B85" s="44">
        <v>315890.34</v>
      </c>
      <c r="C85" s="7"/>
    </row>
    <row r="86" spans="1:3" ht="12.75">
      <c r="A86" s="24" t="s">
        <v>433</v>
      </c>
      <c r="B86" s="43">
        <v>615773.96</v>
      </c>
      <c r="C86" s="7"/>
    </row>
    <row r="87" spans="1:3" ht="12.75">
      <c r="A87" s="27" t="s">
        <v>434</v>
      </c>
      <c r="B87" s="35" t="s">
        <v>5</v>
      </c>
      <c r="C87" s="7"/>
    </row>
    <row r="88" ht="12.75">
      <c r="C88" s="7"/>
    </row>
    <row r="89" spans="1:3" ht="12.75">
      <c r="A89" s="36" t="s">
        <v>431</v>
      </c>
      <c r="C89" s="7"/>
    </row>
    <row r="90" spans="1:3" ht="12.75">
      <c r="A90" s="1"/>
      <c r="C90" s="7"/>
    </row>
    <row r="91" spans="1:3" ht="12.75">
      <c r="A91" s="29" t="s">
        <v>412</v>
      </c>
      <c r="C91" s="7"/>
    </row>
    <row r="95" spans="1:2" ht="15.75">
      <c r="A95" s="14" t="s">
        <v>169</v>
      </c>
      <c r="B95" s="6"/>
    </row>
    <row r="96" spans="1:2" ht="15.75">
      <c r="A96" s="14"/>
      <c r="B96" s="6"/>
    </row>
    <row r="97" spans="1:2" ht="12.75">
      <c r="A97" s="15" t="s">
        <v>1</v>
      </c>
      <c r="B97" s="6"/>
    </row>
    <row r="98" spans="1:2" ht="18">
      <c r="A98" s="30"/>
      <c r="B98" s="31" t="s">
        <v>414</v>
      </c>
    </row>
    <row r="99" spans="1:2" ht="18">
      <c r="A99" s="19"/>
      <c r="B99" s="20"/>
    </row>
    <row r="100" spans="1:2" ht="12.75">
      <c r="A100" s="21" t="s">
        <v>4</v>
      </c>
      <c r="B100" s="26">
        <f>SUM(B101:B105)</f>
        <v>90.148</v>
      </c>
    </row>
    <row r="101" spans="1:2" ht="12.75">
      <c r="A101" s="21" t="s">
        <v>7</v>
      </c>
      <c r="B101" s="32">
        <v>84.148</v>
      </c>
    </row>
    <row r="102" spans="1:2" ht="12.75">
      <c r="A102" s="24" t="s">
        <v>2</v>
      </c>
      <c r="B102" s="26" t="s">
        <v>5</v>
      </c>
    </row>
    <row r="103" spans="1:2" ht="12.75">
      <c r="A103" s="21" t="s">
        <v>226</v>
      </c>
      <c r="B103" s="26" t="s">
        <v>5</v>
      </c>
    </row>
    <row r="104" spans="1:2" ht="12.75">
      <c r="A104" s="24" t="s">
        <v>11</v>
      </c>
      <c r="B104" s="32">
        <v>6</v>
      </c>
    </row>
    <row r="105" spans="1:2" ht="12.75">
      <c r="A105" s="27" t="s">
        <v>152</v>
      </c>
      <c r="B105" s="40" t="s">
        <v>5</v>
      </c>
    </row>
    <row r="107" ht="12.75">
      <c r="A107" s="36" t="s">
        <v>413</v>
      </c>
    </row>
    <row r="108" ht="12.75">
      <c r="A108" s="1"/>
    </row>
    <row r="109" ht="12.75">
      <c r="A109" s="29" t="s">
        <v>412</v>
      </c>
    </row>
    <row r="113" spans="1:3" ht="19.5" customHeight="1">
      <c r="A113" s="14" t="s">
        <v>232</v>
      </c>
      <c r="B113" s="6"/>
      <c r="C113" s="7"/>
    </row>
    <row r="114" spans="1:3" ht="15.75">
      <c r="A114" s="14"/>
      <c r="B114" s="6"/>
      <c r="C114" s="7"/>
    </row>
    <row r="115" spans="1:3" ht="18">
      <c r="A115" s="30"/>
      <c r="B115" s="31" t="s">
        <v>414</v>
      </c>
      <c r="C115" s="7"/>
    </row>
    <row r="116" spans="1:3" ht="12.75" customHeight="1">
      <c r="A116" s="19"/>
      <c r="B116" s="20"/>
      <c r="C116" s="7"/>
    </row>
    <row r="117" spans="1:3" ht="12.75">
      <c r="A117" s="21" t="s">
        <v>219</v>
      </c>
      <c r="B117" s="33"/>
      <c r="C117" s="7"/>
    </row>
    <row r="118" spans="1:3" ht="12.75">
      <c r="A118" s="38" t="s">
        <v>220</v>
      </c>
      <c r="B118" s="37">
        <v>2</v>
      </c>
      <c r="C118" s="7"/>
    </row>
    <row r="119" spans="1:3" ht="12.75">
      <c r="A119" s="41" t="s">
        <v>221</v>
      </c>
      <c r="B119" s="33" t="s">
        <v>5</v>
      </c>
      <c r="C119" s="7"/>
    </row>
    <row r="120" spans="1:3" ht="12.75">
      <c r="A120" s="41" t="s">
        <v>222</v>
      </c>
      <c r="B120" s="33" t="s">
        <v>5</v>
      </c>
      <c r="C120" s="7"/>
    </row>
    <row r="121" spans="1:3" ht="12.75">
      <c r="A121" s="21" t="s">
        <v>223</v>
      </c>
      <c r="B121" s="33"/>
      <c r="C121" s="7"/>
    </row>
    <row r="122" spans="1:3" ht="12.75">
      <c r="A122" s="38" t="s">
        <v>220</v>
      </c>
      <c r="B122" s="33">
        <v>1</v>
      </c>
      <c r="C122" s="7"/>
    </row>
    <row r="123" spans="1:3" ht="12.75">
      <c r="A123" s="41" t="s">
        <v>221</v>
      </c>
      <c r="B123" s="33" t="s">
        <v>5</v>
      </c>
      <c r="C123" s="7"/>
    </row>
    <row r="124" spans="1:3" ht="12.75">
      <c r="A124" s="41" t="s">
        <v>222</v>
      </c>
      <c r="B124" s="33" t="s">
        <v>5</v>
      </c>
      <c r="C124" s="7"/>
    </row>
    <row r="125" spans="1:3" ht="12.75">
      <c r="A125" s="21" t="s">
        <v>224</v>
      </c>
      <c r="B125" s="33"/>
      <c r="C125" s="7"/>
    </row>
    <row r="126" spans="1:3" ht="12.75">
      <c r="A126" s="38" t="s">
        <v>220</v>
      </c>
      <c r="B126" s="33" t="s">
        <v>5</v>
      </c>
      <c r="C126" s="7"/>
    </row>
    <row r="127" spans="1:3" ht="12.75">
      <c r="A127" s="41" t="s">
        <v>221</v>
      </c>
      <c r="B127" s="33" t="s">
        <v>5</v>
      </c>
      <c r="C127" s="7"/>
    </row>
    <row r="128" spans="1:3" ht="12.75">
      <c r="A128" s="42" t="s">
        <v>222</v>
      </c>
      <c r="B128" s="39" t="s">
        <v>5</v>
      </c>
      <c r="C128" s="7"/>
    </row>
    <row r="129" spans="3:4" ht="12.75">
      <c r="C129" s="7"/>
      <c r="D129" s="9"/>
    </row>
    <row r="130" spans="1:4" ht="12.75">
      <c r="A130" s="36" t="s">
        <v>413</v>
      </c>
      <c r="C130" s="7"/>
      <c r="D130" s="9"/>
    </row>
    <row r="131" spans="1:4" ht="12.75">
      <c r="A131" s="1"/>
      <c r="C131" s="7"/>
      <c r="D131" s="9"/>
    </row>
    <row r="132" spans="1:4" ht="12.75">
      <c r="A132" s="29" t="s">
        <v>412</v>
      </c>
      <c r="C132" s="7"/>
      <c r="D132" s="9"/>
    </row>
    <row r="133" spans="3:4" ht="12.75">
      <c r="C133" s="7"/>
      <c r="D133" s="9"/>
    </row>
    <row r="134" spans="3:4" ht="12.75">
      <c r="C134" s="7"/>
      <c r="D134" s="9"/>
    </row>
    <row r="135" spans="3:4" ht="12.75">
      <c r="C135" s="7"/>
      <c r="D135" s="9"/>
    </row>
    <row r="136" spans="1:3" ht="19.5" customHeight="1">
      <c r="A136" s="14" t="s">
        <v>427</v>
      </c>
      <c r="B136" s="6"/>
      <c r="C136" s="7"/>
    </row>
    <row r="137" spans="1:3" ht="15.75">
      <c r="A137" s="14"/>
      <c r="B137" s="6"/>
      <c r="C137" s="7"/>
    </row>
    <row r="138" spans="1:3" ht="18">
      <c r="A138" s="30"/>
      <c r="B138" s="31" t="s">
        <v>426</v>
      </c>
      <c r="C138" s="7"/>
    </row>
    <row r="139" spans="1:3" ht="12.75" customHeight="1">
      <c r="A139" s="19"/>
      <c r="B139" s="20"/>
      <c r="C139" s="7"/>
    </row>
    <row r="140" spans="1:3" ht="12.75">
      <c r="A140" s="21" t="s">
        <v>417</v>
      </c>
      <c r="B140" s="33"/>
      <c r="C140" s="7"/>
    </row>
    <row r="141" spans="1:3" ht="12.75">
      <c r="A141" s="38" t="s">
        <v>418</v>
      </c>
      <c r="B141" s="37">
        <v>17</v>
      </c>
      <c r="C141" s="7"/>
    </row>
    <row r="142" spans="1:3" ht="12.75">
      <c r="A142" s="41" t="s">
        <v>419</v>
      </c>
      <c r="B142" s="33">
        <v>29</v>
      </c>
      <c r="C142" s="7"/>
    </row>
    <row r="143" spans="1:3" ht="14.25">
      <c r="A143" s="41" t="s">
        <v>420</v>
      </c>
      <c r="B143" s="33">
        <v>182</v>
      </c>
      <c r="C143" s="7"/>
    </row>
    <row r="144" spans="1:3" ht="12.75">
      <c r="A144" s="41" t="s">
        <v>423</v>
      </c>
      <c r="B144" s="33" t="s">
        <v>5</v>
      </c>
      <c r="C144" s="7"/>
    </row>
    <row r="145" spans="1:3" ht="12.75">
      <c r="A145" s="38" t="s">
        <v>424</v>
      </c>
      <c r="B145" s="33" t="s">
        <v>5</v>
      </c>
      <c r="C145" s="7"/>
    </row>
    <row r="146" spans="1:3" ht="12.75">
      <c r="A146" s="41" t="s">
        <v>425</v>
      </c>
      <c r="B146" s="33">
        <v>13</v>
      </c>
      <c r="C146" s="7"/>
    </row>
    <row r="147" spans="1:3" ht="12.75">
      <c r="A147" s="21" t="s">
        <v>2</v>
      </c>
      <c r="B147" s="33"/>
      <c r="C147" s="7"/>
    </row>
    <row r="148" spans="1:3" ht="12.75">
      <c r="A148" s="38" t="s">
        <v>418</v>
      </c>
      <c r="B148" s="33" t="s">
        <v>5</v>
      </c>
      <c r="C148" s="7"/>
    </row>
    <row r="149" spans="1:3" ht="12.75">
      <c r="A149" s="41" t="s">
        <v>419</v>
      </c>
      <c r="B149" s="33" t="s">
        <v>5</v>
      </c>
      <c r="C149" s="7"/>
    </row>
    <row r="150" spans="1:3" ht="14.25">
      <c r="A150" s="41" t="s">
        <v>420</v>
      </c>
      <c r="B150" s="33" t="s">
        <v>5</v>
      </c>
      <c r="C150" s="7"/>
    </row>
    <row r="151" spans="1:3" ht="12.75">
      <c r="A151" s="41" t="s">
        <v>423</v>
      </c>
      <c r="B151" s="33" t="s">
        <v>5</v>
      </c>
      <c r="C151" s="7"/>
    </row>
    <row r="152" spans="1:3" ht="12.75">
      <c r="A152" s="38" t="s">
        <v>424</v>
      </c>
      <c r="B152" s="33" t="s">
        <v>5</v>
      </c>
      <c r="C152" s="7"/>
    </row>
    <row r="153" spans="1:3" ht="12.75">
      <c r="A153" s="42" t="s">
        <v>425</v>
      </c>
      <c r="B153" s="39" t="s">
        <v>5</v>
      </c>
      <c r="C153" s="7"/>
    </row>
    <row r="154" spans="3:4" ht="12.75">
      <c r="C154" s="7"/>
      <c r="D154" s="9"/>
    </row>
    <row r="155" spans="1:4" ht="12.75">
      <c r="A155" s="36" t="s">
        <v>422</v>
      </c>
      <c r="C155" s="7"/>
      <c r="D155" s="9"/>
    </row>
    <row r="156" spans="1:4" ht="12.75">
      <c r="A156" s="36" t="s">
        <v>421</v>
      </c>
      <c r="C156" s="7"/>
      <c r="D156" s="9"/>
    </row>
    <row r="157" spans="1:4" ht="12.75">
      <c r="A157" s="1"/>
      <c r="C157" s="7"/>
      <c r="D157" s="9"/>
    </row>
    <row r="158" spans="1:4" ht="12.75">
      <c r="A158" s="29" t="s">
        <v>412</v>
      </c>
      <c r="C158" s="7"/>
      <c r="D158" s="9"/>
    </row>
    <row r="159" spans="3:4" ht="12.75">
      <c r="C159" s="7"/>
      <c r="D159" s="9"/>
    </row>
    <row r="160" spans="3:4" ht="12.75">
      <c r="C160" s="7"/>
      <c r="D160" s="9"/>
    </row>
    <row r="161" spans="3:4" ht="12.75">
      <c r="C161" s="7"/>
      <c r="D161" s="9"/>
    </row>
    <row r="162" spans="1:3" ht="31.5">
      <c r="A162" s="14" t="s">
        <v>435</v>
      </c>
      <c r="B162" s="6"/>
      <c r="C162" s="7"/>
    </row>
    <row r="163" spans="1:3" ht="15.75">
      <c r="A163" s="14"/>
      <c r="B163" s="6"/>
      <c r="C163" s="7"/>
    </row>
    <row r="164" spans="1:3" ht="12.75">
      <c r="A164" s="15" t="s">
        <v>430</v>
      </c>
      <c r="B164" s="6"/>
      <c r="C164" s="7"/>
    </row>
    <row r="165" spans="1:3" ht="12.75" customHeight="1">
      <c r="A165" s="30"/>
      <c r="B165" s="31" t="s">
        <v>414</v>
      </c>
      <c r="C165" s="7"/>
    </row>
    <row r="166" spans="1:3" ht="18">
      <c r="A166" s="19"/>
      <c r="B166" s="20"/>
      <c r="C166" s="7"/>
    </row>
    <row r="167" spans="1:3" ht="12.75">
      <c r="A167" s="21" t="s">
        <v>4</v>
      </c>
      <c r="B167" s="43">
        <f>SUM(B168:B170)</f>
        <v>69615.36</v>
      </c>
      <c r="C167" s="7"/>
    </row>
    <row r="168" spans="1:3" ht="12.75">
      <c r="A168" s="21" t="s">
        <v>432</v>
      </c>
      <c r="B168" s="44">
        <v>69615.36</v>
      </c>
      <c r="C168" s="7"/>
    </row>
    <row r="169" spans="1:3" ht="12.75">
      <c r="A169" s="24" t="s">
        <v>433</v>
      </c>
      <c r="B169" s="33" t="s">
        <v>5</v>
      </c>
      <c r="C169" s="7"/>
    </row>
    <row r="170" spans="1:3" ht="12.75">
      <c r="A170" s="27" t="s">
        <v>434</v>
      </c>
      <c r="B170" s="35" t="s">
        <v>5</v>
      </c>
      <c r="C170" s="7"/>
    </row>
    <row r="171" ht="12.75">
      <c r="C171" s="7"/>
    </row>
    <row r="172" spans="1:3" ht="12.75">
      <c r="A172" s="36" t="s">
        <v>431</v>
      </c>
      <c r="C172" s="7"/>
    </row>
    <row r="173" spans="1:3" ht="12.75">
      <c r="A173" s="1"/>
      <c r="C173" s="7"/>
    </row>
    <row r="174" spans="1:3" ht="12.75">
      <c r="A174" s="29" t="s">
        <v>412</v>
      </c>
      <c r="C174" s="7"/>
    </row>
    <row r="178" spans="1:2" ht="15.75">
      <c r="A178" s="14" t="s">
        <v>172</v>
      </c>
      <c r="B178" s="6"/>
    </row>
    <row r="179" spans="1:2" ht="15.75">
      <c r="A179" s="14"/>
      <c r="B179" s="6"/>
    </row>
    <row r="180" spans="1:2" ht="12.75">
      <c r="A180" s="15" t="s">
        <v>1</v>
      </c>
      <c r="B180" s="6"/>
    </row>
    <row r="181" spans="1:2" ht="18">
      <c r="A181" s="30"/>
      <c r="B181" s="31" t="s">
        <v>414</v>
      </c>
    </row>
    <row r="182" spans="1:2" ht="18">
      <c r="A182" s="19"/>
      <c r="B182" s="20"/>
    </row>
    <row r="183" spans="1:2" ht="12.75">
      <c r="A183" s="21" t="s">
        <v>4</v>
      </c>
      <c r="B183" s="26">
        <f>SUM(B184:B188)</f>
        <v>501.595</v>
      </c>
    </row>
    <row r="184" spans="1:2" ht="12.75">
      <c r="A184" s="21" t="s">
        <v>7</v>
      </c>
      <c r="B184" s="32">
        <v>221.194</v>
      </c>
    </row>
    <row r="185" spans="1:2" ht="12.75">
      <c r="A185" s="24" t="s">
        <v>2</v>
      </c>
      <c r="B185" s="26">
        <v>63.808</v>
      </c>
    </row>
    <row r="186" spans="1:2" ht="12.75">
      <c r="A186" s="21" t="s">
        <v>226</v>
      </c>
      <c r="B186" s="26">
        <v>17.333</v>
      </c>
    </row>
    <row r="187" spans="1:2" ht="12.75">
      <c r="A187" s="24" t="s">
        <v>11</v>
      </c>
      <c r="B187" s="32">
        <v>42.758</v>
      </c>
    </row>
    <row r="188" spans="1:2" ht="12.75">
      <c r="A188" s="27" t="s">
        <v>152</v>
      </c>
      <c r="B188" s="40">
        <v>156.502</v>
      </c>
    </row>
    <row r="190" ht="12.75">
      <c r="A190" s="36" t="s">
        <v>413</v>
      </c>
    </row>
    <row r="191" ht="12.75">
      <c r="A191" s="1"/>
    </row>
    <row r="192" ht="12.75">
      <c r="A192" s="29" t="s">
        <v>412</v>
      </c>
    </row>
    <row r="196" spans="1:3" ht="19.5" customHeight="1">
      <c r="A196" s="14" t="s">
        <v>415</v>
      </c>
      <c r="B196" s="6"/>
      <c r="C196" s="7"/>
    </row>
    <row r="197" spans="1:3" ht="15.75">
      <c r="A197" s="14"/>
      <c r="B197" s="6"/>
      <c r="C197" s="7"/>
    </row>
    <row r="198" spans="1:3" ht="18">
      <c r="A198" s="30"/>
      <c r="B198" s="31" t="s">
        <v>414</v>
      </c>
      <c r="C198" s="7"/>
    </row>
    <row r="199" spans="1:3" ht="12.75" customHeight="1">
      <c r="A199" s="19"/>
      <c r="B199" s="20"/>
      <c r="C199" s="7"/>
    </row>
    <row r="200" spans="1:3" ht="12.75">
      <c r="A200" s="21" t="s">
        <v>219</v>
      </c>
      <c r="B200" s="33"/>
      <c r="C200" s="7"/>
    </row>
    <row r="201" spans="1:3" ht="12.75">
      <c r="A201" s="38" t="s">
        <v>220</v>
      </c>
      <c r="B201" s="37">
        <v>2</v>
      </c>
      <c r="C201" s="7"/>
    </row>
    <row r="202" spans="1:3" ht="12.75">
      <c r="A202" s="41" t="s">
        <v>221</v>
      </c>
      <c r="B202" s="33" t="s">
        <v>5</v>
      </c>
      <c r="C202" s="7"/>
    </row>
    <row r="203" spans="1:3" ht="12.75">
      <c r="A203" s="41" t="s">
        <v>222</v>
      </c>
      <c r="B203" s="33" t="s">
        <v>5</v>
      </c>
      <c r="C203" s="7"/>
    </row>
    <row r="204" spans="1:3" ht="12.75">
      <c r="A204" s="21" t="s">
        <v>223</v>
      </c>
      <c r="B204" s="33"/>
      <c r="C204" s="7"/>
    </row>
    <row r="205" spans="1:3" ht="12.75">
      <c r="A205" s="38" t="s">
        <v>220</v>
      </c>
      <c r="B205" s="33">
        <v>1</v>
      </c>
      <c r="C205" s="7"/>
    </row>
    <row r="206" spans="1:3" ht="12.75">
      <c r="A206" s="41" t="s">
        <v>221</v>
      </c>
      <c r="B206" s="33" t="s">
        <v>5</v>
      </c>
      <c r="C206" s="7"/>
    </row>
    <row r="207" spans="1:3" ht="12.75">
      <c r="A207" s="41" t="s">
        <v>222</v>
      </c>
      <c r="B207" s="33" t="s">
        <v>5</v>
      </c>
      <c r="C207" s="7"/>
    </row>
    <row r="208" spans="1:3" ht="12.75">
      <c r="A208" s="21" t="s">
        <v>224</v>
      </c>
      <c r="B208" s="33"/>
      <c r="C208" s="7"/>
    </row>
    <row r="209" spans="1:3" ht="12.75">
      <c r="A209" s="38" t="s">
        <v>220</v>
      </c>
      <c r="B209" s="33" t="s">
        <v>5</v>
      </c>
      <c r="C209" s="7"/>
    </row>
    <row r="210" spans="1:3" ht="12.75">
      <c r="A210" s="41" t="s">
        <v>221</v>
      </c>
      <c r="B210" s="33" t="s">
        <v>5</v>
      </c>
      <c r="C210" s="7"/>
    </row>
    <row r="211" spans="1:3" ht="12.75">
      <c r="A211" s="42" t="s">
        <v>222</v>
      </c>
      <c r="B211" s="39" t="s">
        <v>5</v>
      </c>
      <c r="C211" s="7"/>
    </row>
    <row r="212" spans="3:4" ht="12.75">
      <c r="C212" s="7"/>
      <c r="D212" s="9"/>
    </row>
    <row r="213" spans="1:4" ht="12.75">
      <c r="A213" s="36" t="s">
        <v>413</v>
      </c>
      <c r="C213" s="7"/>
      <c r="D213" s="9"/>
    </row>
    <row r="214" spans="1:4" ht="12.75">
      <c r="A214" s="1"/>
      <c r="C214" s="7"/>
      <c r="D214" s="9"/>
    </row>
    <row r="215" spans="1:4" ht="12.75">
      <c r="A215" s="29" t="s">
        <v>412</v>
      </c>
      <c r="C215" s="7"/>
      <c r="D215" s="9"/>
    </row>
    <row r="216" spans="3:4" ht="12.75">
      <c r="C216" s="7"/>
      <c r="D216" s="9"/>
    </row>
    <row r="217" spans="3:4" ht="12.75">
      <c r="C217" s="7"/>
      <c r="D217" s="9"/>
    </row>
    <row r="218" spans="3:4" ht="12.75">
      <c r="C218" s="7"/>
      <c r="D218" s="9"/>
    </row>
    <row r="219" spans="1:3" ht="19.5" customHeight="1">
      <c r="A219" s="14" t="s">
        <v>428</v>
      </c>
      <c r="B219" s="6"/>
      <c r="C219" s="7"/>
    </row>
    <row r="220" spans="1:3" ht="15.75">
      <c r="A220" s="14"/>
      <c r="B220" s="6"/>
      <c r="C220" s="7"/>
    </row>
    <row r="221" spans="1:3" ht="18">
      <c r="A221" s="30"/>
      <c r="B221" s="31" t="s">
        <v>426</v>
      </c>
      <c r="C221" s="7"/>
    </row>
    <row r="222" spans="1:3" ht="12.75" customHeight="1">
      <c r="A222" s="19"/>
      <c r="B222" s="20"/>
      <c r="C222" s="7"/>
    </row>
    <row r="223" spans="1:3" ht="12.75">
      <c r="A223" s="21" t="s">
        <v>417</v>
      </c>
      <c r="B223" s="33"/>
      <c r="C223" s="7"/>
    </row>
    <row r="224" spans="1:3" ht="12.75">
      <c r="A224" s="38" t="s">
        <v>418</v>
      </c>
      <c r="B224" s="37">
        <v>36</v>
      </c>
      <c r="C224" s="7"/>
    </row>
    <row r="225" spans="1:3" ht="12.75">
      <c r="A225" s="41" t="s">
        <v>419</v>
      </c>
      <c r="B225" s="33">
        <v>164</v>
      </c>
      <c r="C225" s="7"/>
    </row>
    <row r="226" spans="1:3" ht="14.25">
      <c r="A226" s="41" t="s">
        <v>420</v>
      </c>
      <c r="B226" s="33">
        <v>378</v>
      </c>
      <c r="C226" s="7"/>
    </row>
    <row r="227" spans="1:3" ht="12.75">
      <c r="A227" s="41" t="s">
        <v>423</v>
      </c>
      <c r="B227" s="33" t="s">
        <v>5</v>
      </c>
      <c r="C227" s="7"/>
    </row>
    <row r="228" spans="1:3" ht="12.75">
      <c r="A228" s="38" t="s">
        <v>424</v>
      </c>
      <c r="B228" s="33" t="s">
        <v>5</v>
      </c>
      <c r="C228" s="7"/>
    </row>
    <row r="229" spans="1:3" ht="12.75">
      <c r="A229" s="41" t="s">
        <v>425</v>
      </c>
      <c r="B229" s="33">
        <v>29</v>
      </c>
      <c r="C229" s="7"/>
    </row>
    <row r="230" spans="1:3" ht="12.75">
      <c r="A230" s="21" t="s">
        <v>2</v>
      </c>
      <c r="B230" s="33"/>
      <c r="C230" s="7"/>
    </row>
    <row r="231" spans="1:3" ht="12.75">
      <c r="A231" s="38" t="s">
        <v>418</v>
      </c>
      <c r="B231" s="33" t="s">
        <v>5</v>
      </c>
      <c r="C231" s="7"/>
    </row>
    <row r="232" spans="1:3" ht="12.75">
      <c r="A232" s="41" t="s">
        <v>419</v>
      </c>
      <c r="B232" s="33" t="s">
        <v>5</v>
      </c>
      <c r="C232" s="7"/>
    </row>
    <row r="233" spans="1:3" ht="14.25">
      <c r="A233" s="41" t="s">
        <v>420</v>
      </c>
      <c r="B233" s="33">
        <v>5</v>
      </c>
      <c r="C233" s="7"/>
    </row>
    <row r="234" spans="1:3" ht="12.75">
      <c r="A234" s="41" t="s">
        <v>423</v>
      </c>
      <c r="B234" s="33" t="s">
        <v>5</v>
      </c>
      <c r="C234" s="7"/>
    </row>
    <row r="235" spans="1:3" ht="12.75">
      <c r="A235" s="38" t="s">
        <v>424</v>
      </c>
      <c r="B235" s="33" t="s">
        <v>5</v>
      </c>
      <c r="C235" s="7"/>
    </row>
    <row r="236" spans="1:3" ht="12.75">
      <c r="A236" s="42" t="s">
        <v>425</v>
      </c>
      <c r="B236" s="39" t="s">
        <v>5</v>
      </c>
      <c r="C236" s="7"/>
    </row>
    <row r="237" spans="3:4" ht="12.75">
      <c r="C237" s="7"/>
      <c r="D237" s="9"/>
    </row>
    <row r="238" spans="1:4" ht="12.75">
      <c r="A238" s="36" t="s">
        <v>422</v>
      </c>
      <c r="C238" s="7"/>
      <c r="D238" s="9"/>
    </row>
    <row r="239" spans="1:4" ht="12.75">
      <c r="A239" s="36" t="s">
        <v>421</v>
      </c>
      <c r="C239" s="7"/>
      <c r="D239" s="9"/>
    </row>
    <row r="240" spans="1:4" ht="12.75">
      <c r="A240" s="1"/>
      <c r="C240" s="7"/>
      <c r="D240" s="9"/>
    </row>
    <row r="241" spans="1:4" ht="12.75">
      <c r="A241" s="29" t="s">
        <v>412</v>
      </c>
      <c r="C241" s="7"/>
      <c r="D241" s="9"/>
    </row>
    <row r="242" spans="3:4" ht="12.75">
      <c r="C242" s="7"/>
      <c r="D242" s="9"/>
    </row>
    <row r="243" spans="3:4" ht="12.75">
      <c r="C243" s="7"/>
      <c r="D243" s="9"/>
    </row>
    <row r="244" spans="3:4" ht="12.75">
      <c r="C244" s="7"/>
      <c r="D244" s="9"/>
    </row>
    <row r="245" spans="1:3" ht="31.5">
      <c r="A245" s="14" t="s">
        <v>436</v>
      </c>
      <c r="B245" s="6"/>
      <c r="C245" s="7"/>
    </row>
    <row r="246" spans="1:3" ht="15.75">
      <c r="A246" s="14"/>
      <c r="B246" s="6"/>
      <c r="C246" s="7"/>
    </row>
    <row r="247" spans="1:3" ht="12.75">
      <c r="A247" s="15" t="s">
        <v>430</v>
      </c>
      <c r="B247" s="6"/>
      <c r="C247" s="7"/>
    </row>
    <row r="248" spans="1:3" ht="12.75" customHeight="1">
      <c r="A248" s="30"/>
      <c r="B248" s="31" t="s">
        <v>414</v>
      </c>
      <c r="C248" s="7"/>
    </row>
    <row r="249" spans="1:3" ht="18">
      <c r="A249" s="19"/>
      <c r="B249" s="20"/>
      <c r="C249" s="7"/>
    </row>
    <row r="250" spans="1:3" ht="12.75">
      <c r="A250" s="21" t="s">
        <v>4</v>
      </c>
      <c r="B250" s="43">
        <f>SUM(B251:B253)</f>
        <v>261901.88</v>
      </c>
      <c r="C250" s="7"/>
    </row>
    <row r="251" spans="1:3" ht="12.75">
      <c r="A251" s="21" t="s">
        <v>432</v>
      </c>
      <c r="B251" s="44">
        <v>106036.75</v>
      </c>
      <c r="C251" s="7"/>
    </row>
    <row r="252" spans="1:3" ht="12.75">
      <c r="A252" s="24" t="s">
        <v>433</v>
      </c>
      <c r="B252" s="33" t="s">
        <v>5</v>
      </c>
      <c r="C252" s="7"/>
    </row>
    <row r="253" spans="1:3" ht="12.75">
      <c r="A253" s="27" t="s">
        <v>434</v>
      </c>
      <c r="B253" s="35">
        <v>155865.13</v>
      </c>
      <c r="C253" s="7"/>
    </row>
    <row r="254" ht="12.75">
      <c r="C254" s="7"/>
    </row>
    <row r="255" spans="1:3" ht="12.75">
      <c r="A255" s="36" t="s">
        <v>431</v>
      </c>
      <c r="C255" s="7"/>
    </row>
    <row r="256" spans="1:3" ht="12.75">
      <c r="A256" s="1"/>
      <c r="C256" s="7"/>
    </row>
    <row r="257" spans="1:3" ht="12.75">
      <c r="A257" s="29" t="s">
        <v>412</v>
      </c>
      <c r="C257" s="7"/>
    </row>
    <row r="261" spans="1:2" ht="15.75">
      <c r="A261" s="14" t="s">
        <v>437</v>
      </c>
      <c r="B261" s="6"/>
    </row>
    <row r="262" spans="1:2" ht="15.75">
      <c r="A262" s="14"/>
      <c r="B262" s="6"/>
    </row>
    <row r="263" spans="1:2" ht="12.75">
      <c r="A263" s="15" t="s">
        <v>1</v>
      </c>
      <c r="B263" s="6"/>
    </row>
    <row r="264" spans="1:2" ht="18">
      <c r="A264" s="30"/>
      <c r="B264" s="31" t="s">
        <v>414</v>
      </c>
    </row>
    <row r="265" spans="1:2" ht="18">
      <c r="A265" s="19"/>
      <c r="B265" s="20"/>
    </row>
    <row r="266" spans="1:2" ht="12.75">
      <c r="A266" s="21" t="s">
        <v>4</v>
      </c>
      <c r="B266" s="26">
        <f>SUM(B267:B271)</f>
        <v>232.53500000000003</v>
      </c>
    </row>
    <row r="267" spans="1:2" ht="12.75">
      <c r="A267" s="21" t="s">
        <v>7</v>
      </c>
      <c r="B267" s="32">
        <v>88.206</v>
      </c>
    </row>
    <row r="268" spans="1:2" ht="12.75">
      <c r="A268" s="24" t="s">
        <v>2</v>
      </c>
      <c r="B268" s="26">
        <v>22.807</v>
      </c>
    </row>
    <row r="269" spans="1:2" ht="12.75">
      <c r="A269" s="21" t="s">
        <v>226</v>
      </c>
      <c r="B269" s="26">
        <v>26.007</v>
      </c>
    </row>
    <row r="270" spans="1:2" ht="12.75">
      <c r="A270" s="24" t="s">
        <v>11</v>
      </c>
      <c r="B270" s="33" t="s">
        <v>5</v>
      </c>
    </row>
    <row r="271" spans="1:2" ht="12.75">
      <c r="A271" s="27" t="s">
        <v>152</v>
      </c>
      <c r="B271" s="40">
        <v>95.515</v>
      </c>
    </row>
    <row r="273" ht="12.75">
      <c r="A273" s="36" t="s">
        <v>413</v>
      </c>
    </row>
    <row r="274" ht="12.75">
      <c r="A274" s="1"/>
    </row>
    <row r="275" ht="12.75">
      <c r="A275" s="29" t="s">
        <v>412</v>
      </c>
    </row>
    <row r="279" spans="1:2" ht="15.75">
      <c r="A279" s="14" t="s">
        <v>438</v>
      </c>
      <c r="B279" s="6"/>
    </row>
    <row r="280" spans="1:2" ht="15.75">
      <c r="A280" s="14"/>
      <c r="B280" s="6"/>
    </row>
    <row r="281" spans="1:2" ht="12.75">
      <c r="A281" s="15" t="s">
        <v>1</v>
      </c>
      <c r="B281" s="6"/>
    </row>
    <row r="282" spans="1:2" ht="18">
      <c r="A282" s="30"/>
      <c r="B282" s="31" t="s">
        <v>414</v>
      </c>
    </row>
    <row r="283" spans="1:2" ht="18">
      <c r="A283" s="19"/>
      <c r="B283" s="20"/>
    </row>
    <row r="284" spans="1:2" ht="12.75">
      <c r="A284" s="21" t="s">
        <v>4</v>
      </c>
      <c r="B284" s="26">
        <f>SUM(B285:B289)</f>
        <v>180.183</v>
      </c>
    </row>
    <row r="285" spans="1:2" ht="12.75">
      <c r="A285" s="21" t="s">
        <v>7</v>
      </c>
      <c r="B285" s="32">
        <v>117.743</v>
      </c>
    </row>
    <row r="286" spans="1:2" ht="12.75">
      <c r="A286" s="24" t="s">
        <v>2</v>
      </c>
      <c r="B286" s="26">
        <v>62.44</v>
      </c>
    </row>
    <row r="287" spans="1:2" ht="12.75">
      <c r="A287" s="21" t="s">
        <v>226</v>
      </c>
      <c r="B287" s="33" t="s">
        <v>5</v>
      </c>
    </row>
    <row r="288" spans="1:2" ht="12.75">
      <c r="A288" s="24" t="s">
        <v>11</v>
      </c>
      <c r="B288" s="33" t="s">
        <v>5</v>
      </c>
    </row>
    <row r="289" spans="1:2" ht="12.75">
      <c r="A289" s="27" t="s">
        <v>152</v>
      </c>
      <c r="B289" s="39" t="s">
        <v>5</v>
      </c>
    </row>
    <row r="291" ht="12.75">
      <c r="A291" s="36" t="s">
        <v>413</v>
      </c>
    </row>
    <row r="292" ht="12.75">
      <c r="A292" s="1"/>
    </row>
    <row r="293" ht="12.75">
      <c r="A293" s="29" t="s">
        <v>412</v>
      </c>
    </row>
    <row r="297" spans="1:2" ht="31.5">
      <c r="A297" s="14" t="s">
        <v>451</v>
      </c>
      <c r="B297" s="6"/>
    </row>
    <row r="298" spans="1:2" ht="15.75">
      <c r="A298" s="14"/>
      <c r="B298" s="6"/>
    </row>
    <row r="299" spans="1:2" ht="12.75">
      <c r="A299" s="15" t="s">
        <v>430</v>
      </c>
      <c r="B299" s="6"/>
    </row>
    <row r="300" spans="1:2" ht="18">
      <c r="A300" s="30"/>
      <c r="B300" s="31" t="s">
        <v>452</v>
      </c>
    </row>
    <row r="301" spans="1:2" ht="18">
      <c r="A301" s="19"/>
      <c r="B301" s="20"/>
    </row>
    <row r="302" spans="1:2" ht="12.75">
      <c r="A302" s="24" t="s">
        <v>4</v>
      </c>
      <c r="B302" s="43">
        <v>1419564.9</v>
      </c>
    </row>
    <row r="303" spans="1:2" ht="12.75">
      <c r="A303" s="38" t="s">
        <v>453</v>
      </c>
      <c r="B303" s="43">
        <v>2289.5</v>
      </c>
    </row>
    <row r="304" spans="1:2" ht="12.75">
      <c r="A304" s="38" t="s">
        <v>3</v>
      </c>
      <c r="B304" s="44">
        <v>45586.04</v>
      </c>
    </row>
    <row r="305" spans="1:2" ht="12.75">
      <c r="A305" s="41" t="s">
        <v>2</v>
      </c>
      <c r="B305" s="43">
        <v>316787.24</v>
      </c>
    </row>
    <row r="306" spans="1:2" ht="12.75">
      <c r="A306" s="38" t="s">
        <v>454</v>
      </c>
      <c r="B306" s="43">
        <v>462195.81</v>
      </c>
    </row>
    <row r="307" spans="1:2" ht="12.75">
      <c r="A307" s="41" t="s">
        <v>432</v>
      </c>
      <c r="B307" s="43">
        <v>546342.13</v>
      </c>
    </row>
    <row r="308" spans="1:2" ht="12.75">
      <c r="A308" s="41" t="s">
        <v>455</v>
      </c>
      <c r="B308" s="43">
        <v>46364.18</v>
      </c>
    </row>
    <row r="309" spans="1:2" ht="12.75">
      <c r="A309" s="24" t="s">
        <v>457</v>
      </c>
      <c r="B309" s="22">
        <v>579</v>
      </c>
    </row>
    <row r="310" spans="1:2" ht="12.75">
      <c r="A310" s="34" t="s">
        <v>456</v>
      </c>
      <c r="B310" s="45">
        <v>952</v>
      </c>
    </row>
    <row r="312" ht="12.75">
      <c r="A312" s="29" t="s">
        <v>412</v>
      </c>
    </row>
    <row r="316" spans="1:3" ht="34.5">
      <c r="A316" s="14" t="s">
        <v>469</v>
      </c>
      <c r="C316" s="7"/>
    </row>
    <row r="317" spans="1:3" ht="12.75">
      <c r="A317" s="15"/>
      <c r="C317" s="7"/>
    </row>
    <row r="318" spans="1:3" ht="12.75">
      <c r="A318" s="15" t="s">
        <v>430</v>
      </c>
      <c r="C318" s="7"/>
    </row>
    <row r="319" spans="1:5" ht="39.75">
      <c r="A319" s="30"/>
      <c r="B319" s="17" t="s">
        <v>462</v>
      </c>
      <c r="C319" s="17" t="s">
        <v>407</v>
      </c>
      <c r="D319" s="17" t="s">
        <v>465</v>
      </c>
      <c r="E319" s="17" t="s">
        <v>467</v>
      </c>
    </row>
    <row r="320" spans="1:3" ht="18">
      <c r="A320" s="19"/>
      <c r="C320" s="7"/>
    </row>
    <row r="321" spans="1:5" ht="12.75">
      <c r="A321" s="46" t="s">
        <v>458</v>
      </c>
      <c r="B321" s="47">
        <f>SUM(B322:B323)</f>
        <v>894301100</v>
      </c>
      <c r="C321" s="47">
        <f>SUM(C322:C323)</f>
        <v>626575101.03</v>
      </c>
      <c r="D321" s="47">
        <f>SUM(D322:D323)</f>
        <v>62705129.73</v>
      </c>
      <c r="E321" s="47">
        <f>SUM(E322:E323)</f>
        <v>1436800</v>
      </c>
    </row>
    <row r="322" spans="1:5" ht="12.75">
      <c r="A322" s="48" t="s">
        <v>463</v>
      </c>
      <c r="B322" s="47">
        <v>169100000</v>
      </c>
      <c r="C322" s="49">
        <v>166250000</v>
      </c>
      <c r="D322" s="47">
        <v>25000000</v>
      </c>
      <c r="E322" s="47">
        <v>900000</v>
      </c>
    </row>
    <row r="323" spans="1:5" ht="12.75">
      <c r="A323" s="48" t="s">
        <v>464</v>
      </c>
      <c r="B323" s="50">
        <v>725201100</v>
      </c>
      <c r="C323" s="50">
        <v>460325101.03</v>
      </c>
      <c r="D323" s="50">
        <v>37705129.73</v>
      </c>
      <c r="E323" s="50">
        <v>536800</v>
      </c>
    </row>
    <row r="324" spans="1:5" ht="12.75">
      <c r="A324" s="46" t="s">
        <v>525</v>
      </c>
      <c r="B324" s="51">
        <v>2625.612</v>
      </c>
      <c r="C324" s="51">
        <v>752.357</v>
      </c>
      <c r="D324" s="51">
        <v>427.187</v>
      </c>
      <c r="E324" s="33" t="s">
        <v>5</v>
      </c>
    </row>
    <row r="325" spans="1:5" ht="14.25">
      <c r="A325" s="46" t="s">
        <v>459</v>
      </c>
      <c r="B325" s="47">
        <v>230808.81</v>
      </c>
      <c r="C325" s="49">
        <v>379424.68</v>
      </c>
      <c r="D325" s="49">
        <v>153026.12</v>
      </c>
      <c r="E325" s="33" t="s">
        <v>5</v>
      </c>
    </row>
    <row r="326" spans="1:5" ht="12.75">
      <c r="A326" s="46" t="s">
        <v>526</v>
      </c>
      <c r="B326" s="52">
        <v>2473.881</v>
      </c>
      <c r="C326" s="8">
        <v>752.357</v>
      </c>
      <c r="D326" s="52">
        <v>427.187</v>
      </c>
      <c r="E326" s="33" t="s">
        <v>5</v>
      </c>
    </row>
    <row r="327" spans="1:5" ht="12.75">
      <c r="A327" s="46" t="s">
        <v>314</v>
      </c>
      <c r="B327" s="47">
        <v>19611.51</v>
      </c>
      <c r="C327" s="49">
        <v>35902.08</v>
      </c>
      <c r="D327" s="49">
        <v>8230.12</v>
      </c>
      <c r="E327" s="33" t="s">
        <v>5</v>
      </c>
    </row>
    <row r="328" spans="1:5" ht="12.75">
      <c r="A328" s="46" t="s">
        <v>316</v>
      </c>
      <c r="B328" s="47">
        <v>8595.8</v>
      </c>
      <c r="C328" s="47">
        <v>13311.88</v>
      </c>
      <c r="D328" s="47">
        <v>5620.99</v>
      </c>
      <c r="E328" s="33" t="s">
        <v>5</v>
      </c>
    </row>
    <row r="329" spans="1:5" ht="12.75">
      <c r="A329" s="53" t="s">
        <v>524</v>
      </c>
      <c r="B329" s="54">
        <v>43.83</v>
      </c>
      <c r="C329" s="54">
        <v>37.07</v>
      </c>
      <c r="D329" s="54">
        <v>68.29</v>
      </c>
      <c r="E329" s="39" t="s">
        <v>5</v>
      </c>
    </row>
    <row r="330" spans="1:3" ht="12.75">
      <c r="A330" s="1"/>
      <c r="C330" s="7"/>
    </row>
    <row r="331" spans="1:3" ht="12.75">
      <c r="A331" s="36" t="s">
        <v>460</v>
      </c>
      <c r="C331" s="7"/>
    </row>
    <row r="332" spans="1:3" ht="12.75">
      <c r="A332" s="36" t="s">
        <v>461</v>
      </c>
      <c r="C332" s="7"/>
    </row>
    <row r="333" spans="1:3" ht="12.75">
      <c r="A333" s="36" t="s">
        <v>503</v>
      </c>
      <c r="C333" s="7"/>
    </row>
    <row r="334" spans="1:3" ht="12.75">
      <c r="A334" s="36" t="s">
        <v>466</v>
      </c>
      <c r="C334" s="7"/>
    </row>
    <row r="335" spans="1:3" ht="12.75">
      <c r="A335" s="36" t="s">
        <v>468</v>
      </c>
      <c r="C335" s="7"/>
    </row>
    <row r="336" spans="1:3" ht="12.75">
      <c r="A336" s="1"/>
      <c r="C336" s="7"/>
    </row>
    <row r="337" spans="1:3" ht="12.75">
      <c r="A337" s="29" t="s">
        <v>412</v>
      </c>
      <c r="C337" s="7"/>
    </row>
    <row r="341" spans="1:3" ht="31.5">
      <c r="A341" s="14" t="s">
        <v>476</v>
      </c>
      <c r="C341" s="7"/>
    </row>
    <row r="342" spans="1:3" ht="12.75">
      <c r="A342" s="55"/>
      <c r="C342" s="7"/>
    </row>
    <row r="343" spans="1:3" ht="18">
      <c r="A343" s="30"/>
      <c r="B343" s="56" t="s">
        <v>475</v>
      </c>
      <c r="C343" s="7"/>
    </row>
    <row r="344" spans="1:3" ht="18">
      <c r="A344" s="19"/>
      <c r="C344" s="7"/>
    </row>
    <row r="345" spans="1:3" ht="12.75">
      <c r="A345" s="46" t="s">
        <v>472</v>
      </c>
      <c r="B345" s="47">
        <v>7988.75</v>
      </c>
      <c r="C345" s="7"/>
    </row>
    <row r="346" spans="1:3" ht="12.75">
      <c r="A346" s="46" t="s">
        <v>473</v>
      </c>
      <c r="B346" s="13">
        <v>594194</v>
      </c>
      <c r="C346" s="7"/>
    </row>
    <row r="347" spans="1:3" ht="12.75">
      <c r="A347" s="46" t="s">
        <v>527</v>
      </c>
      <c r="B347" s="51">
        <v>395.979</v>
      </c>
      <c r="C347" s="7"/>
    </row>
    <row r="348" spans="1:3" ht="12.75">
      <c r="A348" s="46" t="s">
        <v>528</v>
      </c>
      <c r="B348" s="51"/>
      <c r="C348" s="7"/>
    </row>
    <row r="349" spans="1:3" ht="12.75">
      <c r="A349" s="48" t="s">
        <v>470</v>
      </c>
      <c r="B349" s="51">
        <v>4.975</v>
      </c>
      <c r="C349" s="7"/>
    </row>
    <row r="350" spans="1:3" ht="12.75">
      <c r="A350" s="57" t="s">
        <v>471</v>
      </c>
      <c r="B350" s="58">
        <v>0.666</v>
      </c>
      <c r="C350" s="7"/>
    </row>
    <row r="351" spans="1:3" ht="12.75">
      <c r="A351" s="1"/>
      <c r="C351" s="7"/>
    </row>
    <row r="352" spans="1:3" ht="12.75">
      <c r="A352" s="36" t="s">
        <v>474</v>
      </c>
      <c r="C352" s="7"/>
    </row>
    <row r="353" spans="1:3" ht="12.75">
      <c r="A353" s="1"/>
      <c r="C353" s="7"/>
    </row>
    <row r="354" spans="1:3" ht="12.75">
      <c r="A354" s="29" t="s">
        <v>412</v>
      </c>
      <c r="C354" s="7"/>
    </row>
    <row r="358" spans="1:3" ht="31.5">
      <c r="A358" s="14" t="s">
        <v>514</v>
      </c>
      <c r="C358" s="7"/>
    </row>
    <row r="359" spans="1:3" ht="15.75">
      <c r="A359" s="14"/>
      <c r="C359" s="7"/>
    </row>
    <row r="360" spans="1:3" ht="12.75">
      <c r="A360" s="15" t="s">
        <v>430</v>
      </c>
      <c r="C360" s="7"/>
    </row>
    <row r="361" spans="1:4" ht="39.75">
      <c r="A361" s="30"/>
      <c r="B361" s="17" t="s">
        <v>505</v>
      </c>
      <c r="C361" s="17" t="s">
        <v>510</v>
      </c>
      <c r="D361" s="17" t="s">
        <v>508</v>
      </c>
    </row>
    <row r="362" spans="1:3" ht="18">
      <c r="A362" s="19"/>
      <c r="B362" s="49"/>
      <c r="C362" s="7"/>
    </row>
    <row r="363" spans="1:4" ht="12.75">
      <c r="A363" s="46" t="s">
        <v>493</v>
      </c>
      <c r="B363" s="47">
        <f>SUM(B368:B378)+B364</f>
        <v>4779452.17</v>
      </c>
      <c r="C363" s="47">
        <f>SUM(C368:C378)+C364</f>
        <v>4704294</v>
      </c>
      <c r="D363" s="47">
        <f>SUM(D368:D378)+D364</f>
        <v>344844.36</v>
      </c>
    </row>
    <row r="364" spans="1:4" ht="12.75">
      <c r="A364" s="48" t="s">
        <v>478</v>
      </c>
      <c r="B364" s="47">
        <f>SUM(B365:B367)</f>
        <v>3438783.5999999996</v>
      </c>
      <c r="C364" s="47">
        <f>SUM(C365:C367)</f>
        <v>2694700</v>
      </c>
      <c r="D364" s="47">
        <f>SUM(D365:D367)</f>
        <v>238758.2</v>
      </c>
    </row>
    <row r="365" spans="1:4" ht="12.75">
      <c r="A365" s="59" t="s">
        <v>479</v>
      </c>
      <c r="B365" s="60">
        <v>2135399.86</v>
      </c>
      <c r="C365" s="50">
        <v>1813200</v>
      </c>
      <c r="D365" s="50">
        <v>173657.64</v>
      </c>
    </row>
    <row r="366" spans="1:4" ht="12.75">
      <c r="A366" s="59" t="s">
        <v>480</v>
      </c>
      <c r="B366" s="50">
        <v>1283980.96</v>
      </c>
      <c r="C366" s="50">
        <v>866200</v>
      </c>
      <c r="D366" s="50">
        <v>64012.36</v>
      </c>
    </row>
    <row r="367" spans="1:4" ht="12.75">
      <c r="A367" s="59" t="s">
        <v>481</v>
      </c>
      <c r="B367" s="47">
        <v>19402.78</v>
      </c>
      <c r="C367" s="47">
        <v>15300</v>
      </c>
      <c r="D367" s="47">
        <v>1088.2</v>
      </c>
    </row>
    <row r="368" spans="1:4" ht="12.75">
      <c r="A368" s="48" t="s">
        <v>482</v>
      </c>
      <c r="B368" s="47">
        <v>141825</v>
      </c>
      <c r="C368" s="47">
        <v>232250</v>
      </c>
      <c r="D368" s="50">
        <v>45126</v>
      </c>
    </row>
    <row r="369" spans="1:4" ht="25.5">
      <c r="A369" s="48" t="s">
        <v>483</v>
      </c>
      <c r="B369" s="50">
        <v>717504.76</v>
      </c>
      <c r="C369" s="47">
        <v>561205</v>
      </c>
      <c r="D369" s="50">
        <v>37524</v>
      </c>
    </row>
    <row r="370" spans="1:4" ht="12.75">
      <c r="A370" s="48" t="s">
        <v>484</v>
      </c>
      <c r="B370" s="50">
        <v>2638.09</v>
      </c>
      <c r="C370" s="47">
        <v>702</v>
      </c>
      <c r="D370" s="50" t="s">
        <v>5</v>
      </c>
    </row>
    <row r="371" spans="1:4" ht="12.75">
      <c r="A371" s="48" t="s">
        <v>485</v>
      </c>
      <c r="B371" s="47">
        <v>56828.16</v>
      </c>
      <c r="C371" s="47">
        <v>63725</v>
      </c>
      <c r="D371" s="50">
        <v>7489.05</v>
      </c>
    </row>
    <row r="372" spans="1:4" ht="12.75">
      <c r="A372" s="48" t="s">
        <v>486</v>
      </c>
      <c r="B372" s="50" t="s">
        <v>5</v>
      </c>
      <c r="C372" s="50">
        <v>275388</v>
      </c>
      <c r="D372" s="50" t="s">
        <v>5</v>
      </c>
    </row>
    <row r="373" spans="1:4" ht="12.75">
      <c r="A373" s="48" t="s">
        <v>487</v>
      </c>
      <c r="B373" s="47">
        <v>356995.87</v>
      </c>
      <c r="C373" s="47">
        <v>828908</v>
      </c>
      <c r="D373" s="47">
        <v>8401.91</v>
      </c>
    </row>
    <row r="374" spans="1:4" ht="12.75">
      <c r="A374" s="48" t="s">
        <v>488</v>
      </c>
      <c r="B374" s="47">
        <v>23332.5</v>
      </c>
      <c r="C374" s="47">
        <v>20680</v>
      </c>
      <c r="D374" s="47">
        <v>2000</v>
      </c>
    </row>
    <row r="375" spans="1:4" ht="12.75">
      <c r="A375" s="48" t="s">
        <v>489</v>
      </c>
      <c r="B375" s="47">
        <v>1690.7</v>
      </c>
      <c r="C375" s="50">
        <v>1250</v>
      </c>
      <c r="D375" s="47">
        <v>489.45</v>
      </c>
    </row>
    <row r="376" spans="1:4" ht="25.5">
      <c r="A376" s="48" t="s">
        <v>490</v>
      </c>
      <c r="B376" s="47">
        <v>18972.55</v>
      </c>
      <c r="C376" s="47">
        <v>21826</v>
      </c>
      <c r="D376" s="50">
        <v>2524.45</v>
      </c>
    </row>
    <row r="377" spans="1:4" ht="12.75">
      <c r="A377" s="48" t="s">
        <v>491</v>
      </c>
      <c r="B377" s="50">
        <v>5060.94</v>
      </c>
      <c r="C377" s="47">
        <v>2960</v>
      </c>
      <c r="D377" s="50">
        <v>1104.3</v>
      </c>
    </row>
    <row r="378" spans="1:4" ht="25.5">
      <c r="A378" s="48" t="s">
        <v>492</v>
      </c>
      <c r="B378" s="47">
        <v>15820</v>
      </c>
      <c r="C378" s="47">
        <v>700</v>
      </c>
      <c r="D378" s="50">
        <v>1427</v>
      </c>
    </row>
    <row r="379" spans="1:4" ht="12.75">
      <c r="A379" s="1"/>
      <c r="B379" s="47"/>
      <c r="C379" s="47"/>
      <c r="D379" s="47"/>
    </row>
    <row r="380" spans="1:4" ht="12.75">
      <c r="A380" s="46" t="s">
        <v>494</v>
      </c>
      <c r="B380" s="47">
        <f>SUM(B381:B386)</f>
        <v>3160880.28</v>
      </c>
      <c r="C380" s="47">
        <f>SUM(C381:C386)</f>
        <v>3179539.73</v>
      </c>
      <c r="D380" s="47">
        <f>SUM(D381:D386)</f>
        <v>566269.35</v>
      </c>
    </row>
    <row r="381" spans="1:4" ht="12.75">
      <c r="A381" s="48" t="s">
        <v>495</v>
      </c>
      <c r="B381" s="47">
        <v>1400371.89</v>
      </c>
      <c r="C381" s="49">
        <v>1397500</v>
      </c>
      <c r="D381" s="49">
        <v>519202</v>
      </c>
    </row>
    <row r="382" spans="1:4" ht="12.75">
      <c r="A382" s="48" t="s">
        <v>496</v>
      </c>
      <c r="B382" s="47">
        <v>1460365.07</v>
      </c>
      <c r="C382" s="49">
        <v>1558200</v>
      </c>
      <c r="D382" s="49">
        <v>19308.65</v>
      </c>
    </row>
    <row r="383" spans="1:4" ht="12.75">
      <c r="A383" s="48" t="s">
        <v>497</v>
      </c>
      <c r="B383" s="50">
        <v>53041.84</v>
      </c>
      <c r="C383" s="50" t="s">
        <v>5</v>
      </c>
      <c r="D383" s="50" t="s">
        <v>5</v>
      </c>
    </row>
    <row r="384" spans="1:4" ht="12.75">
      <c r="A384" s="48" t="s">
        <v>498</v>
      </c>
      <c r="B384" s="50">
        <v>247101.48</v>
      </c>
      <c r="C384" s="50">
        <v>217000</v>
      </c>
      <c r="D384" s="49">
        <v>25999.2</v>
      </c>
    </row>
    <row r="385" spans="1:4" ht="12.75">
      <c r="A385" s="48" t="s">
        <v>499</v>
      </c>
      <c r="B385" s="50" t="s">
        <v>5</v>
      </c>
      <c r="C385" s="50">
        <v>6839.73</v>
      </c>
      <c r="D385" s="49">
        <v>1759.5</v>
      </c>
    </row>
    <row r="386" spans="1:4" ht="12.75">
      <c r="A386" s="48" t="s">
        <v>500</v>
      </c>
      <c r="B386" s="50" t="s">
        <v>5</v>
      </c>
      <c r="C386" s="50" t="s">
        <v>5</v>
      </c>
      <c r="D386" s="50" t="s">
        <v>5</v>
      </c>
    </row>
    <row r="387" spans="1:4" ht="12.75">
      <c r="A387" s="48"/>
      <c r="B387" s="47"/>
      <c r="C387" s="49"/>
      <c r="D387" s="49"/>
    </row>
    <row r="388" spans="1:4" ht="12.75">
      <c r="A388" s="46" t="s">
        <v>501</v>
      </c>
      <c r="B388" s="47"/>
      <c r="C388" s="49"/>
      <c r="D388" s="49"/>
    </row>
    <row r="389" spans="1:4" ht="12.75">
      <c r="A389" s="48" t="s">
        <v>509</v>
      </c>
      <c r="B389" s="47">
        <f>+B390+B391</f>
        <v>7940332.449999999</v>
      </c>
      <c r="C389" s="47">
        <f>+C390+C391</f>
        <v>7883833.73</v>
      </c>
      <c r="D389" s="47">
        <f>+D390+D391</f>
        <v>911113.71</v>
      </c>
    </row>
    <row r="390" spans="1:4" ht="12.75">
      <c r="A390" s="48" t="s">
        <v>477</v>
      </c>
      <c r="B390" s="47">
        <f>+B363</f>
        <v>4779452.17</v>
      </c>
      <c r="C390" s="47">
        <f>+C363</f>
        <v>4704294</v>
      </c>
      <c r="D390" s="47">
        <f>+D363</f>
        <v>344844.36</v>
      </c>
    </row>
    <row r="391" spans="1:4" ht="12.75">
      <c r="A391" s="57" t="s">
        <v>502</v>
      </c>
      <c r="B391" s="54">
        <f>+B380</f>
        <v>3160880.28</v>
      </c>
      <c r="C391" s="54">
        <f>+C380</f>
        <v>3179539.73</v>
      </c>
      <c r="D391" s="54">
        <f>+D380</f>
        <v>566269.35</v>
      </c>
    </row>
    <row r="392" spans="1:3" ht="12.75">
      <c r="A392" s="48"/>
      <c r="B392" s="13"/>
      <c r="C392" s="7"/>
    </row>
    <row r="393" spans="1:4" ht="12.75">
      <c r="A393" s="36" t="s">
        <v>506</v>
      </c>
      <c r="C393" s="7"/>
      <c r="D393" s="9"/>
    </row>
    <row r="394" spans="1:4" ht="12.75">
      <c r="A394" s="36" t="s">
        <v>511</v>
      </c>
      <c r="C394" s="7"/>
      <c r="D394" s="9"/>
    </row>
    <row r="395" spans="1:4" ht="12.75">
      <c r="A395" s="36"/>
      <c r="C395" s="7"/>
      <c r="D395" s="9"/>
    </row>
    <row r="396" spans="1:3" ht="12.75">
      <c r="A396" s="29" t="s">
        <v>412</v>
      </c>
      <c r="C396" s="7"/>
    </row>
    <row r="400" ht="18.75">
      <c r="A400" s="14" t="s">
        <v>515</v>
      </c>
    </row>
    <row r="401" ht="12.75">
      <c r="A401" s="55"/>
    </row>
    <row r="402" spans="1:4" ht="78">
      <c r="A402" s="30"/>
      <c r="B402" s="56" t="s">
        <v>518</v>
      </c>
      <c r="C402" s="56" t="s">
        <v>519</v>
      </c>
      <c r="D402" s="56" t="s">
        <v>517</v>
      </c>
    </row>
    <row r="403" ht="18">
      <c r="A403" s="19"/>
    </row>
    <row r="404" spans="1:4" ht="12.75">
      <c r="A404" s="46" t="s">
        <v>520</v>
      </c>
      <c r="B404" s="47">
        <f>SUM(B405:B406)</f>
        <v>11.227</v>
      </c>
      <c r="C404" s="47">
        <f>SUM(C405:C406)</f>
        <v>27</v>
      </c>
      <c r="D404" s="47">
        <f>SUM(D405:D406)</f>
        <v>5.155</v>
      </c>
    </row>
    <row r="405" spans="1:4" ht="12.75">
      <c r="A405" s="46" t="s">
        <v>3</v>
      </c>
      <c r="B405" s="49">
        <v>11.227</v>
      </c>
      <c r="C405" s="49">
        <v>8</v>
      </c>
      <c r="D405" s="49">
        <v>5.155</v>
      </c>
    </row>
    <row r="406" spans="1:4" ht="12.75">
      <c r="A406" s="53" t="s">
        <v>2</v>
      </c>
      <c r="B406" s="61" t="s">
        <v>5</v>
      </c>
      <c r="C406" s="61">
        <v>19</v>
      </c>
      <c r="D406" s="61" t="s">
        <v>5</v>
      </c>
    </row>
    <row r="407" ht="12.75">
      <c r="A407" s="1"/>
    </row>
    <row r="408" ht="12.75">
      <c r="A408" s="36" t="s">
        <v>516</v>
      </c>
    </row>
    <row r="409" ht="12.75">
      <c r="A409" s="36" t="s">
        <v>521</v>
      </c>
    </row>
    <row r="410" ht="12.75">
      <c r="A410" s="36" t="s">
        <v>522</v>
      </c>
    </row>
    <row r="411" ht="12.75">
      <c r="A411" s="36" t="s">
        <v>523</v>
      </c>
    </row>
    <row r="412" ht="12.75">
      <c r="A412" s="1"/>
    </row>
    <row r="413" ht="12.75">
      <c r="A413" s="29" t="s">
        <v>412</v>
      </c>
    </row>
  </sheetData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7" customWidth="1"/>
    <col min="2" max="2" width="13.8515625" style="7" customWidth="1"/>
    <col min="3" max="3" width="14.140625" style="9" customWidth="1"/>
    <col min="4" max="5" width="13.28125" style="7" customWidth="1"/>
    <col min="6" max="6" width="14.7109375" style="7" customWidth="1"/>
    <col min="7" max="7" width="13.8515625" style="7" customWidth="1"/>
    <col min="8" max="16384" width="13.28125" style="7" customWidth="1"/>
  </cols>
  <sheetData>
    <row r="1" spans="1:3" ht="12.75">
      <c r="A1" s="7" t="s">
        <v>271</v>
      </c>
      <c r="C1" s="7"/>
    </row>
    <row r="2" ht="12.75">
      <c r="C2" s="7"/>
    </row>
    <row r="3" ht="12.75">
      <c r="C3" s="7"/>
    </row>
    <row r="4" ht="12.75">
      <c r="C4" s="7"/>
    </row>
    <row r="5" ht="12.75">
      <c r="C5" s="7"/>
    </row>
    <row r="6" spans="1:3" ht="18">
      <c r="A6" s="2" t="s">
        <v>543</v>
      </c>
      <c r="B6" s="2"/>
      <c r="C6" s="11"/>
    </row>
    <row r="7" spans="1:3" ht="18">
      <c r="A7" s="2"/>
      <c r="B7" s="2"/>
      <c r="C7" s="11"/>
    </row>
    <row r="8" spans="1:3" ht="18.75" thickBot="1">
      <c r="A8" s="3" t="s">
        <v>542</v>
      </c>
      <c r="B8" s="3"/>
      <c r="C8" s="7"/>
    </row>
    <row r="9" spans="1:3" ht="12.75" customHeight="1">
      <c r="A9" s="2"/>
      <c r="B9" s="2"/>
      <c r="C9" s="7"/>
    </row>
    <row r="10" spans="1:3" ht="12.75" customHeight="1">
      <c r="A10" s="2"/>
      <c r="B10" s="2"/>
      <c r="C10" s="7"/>
    </row>
    <row r="11" spans="1:3" ht="12.75" customHeight="1">
      <c r="A11" s="2"/>
      <c r="B11" s="2"/>
      <c r="C11" s="7"/>
    </row>
    <row r="12" spans="1:2" ht="15.75">
      <c r="A12" s="14" t="s">
        <v>439</v>
      </c>
      <c r="B12" s="6"/>
    </row>
    <row r="13" spans="1:2" ht="15.75">
      <c r="A13" s="14"/>
      <c r="B13" s="6"/>
    </row>
    <row r="14" spans="1:2" ht="12.75">
      <c r="A14" s="15" t="s">
        <v>1</v>
      </c>
      <c r="B14" s="6"/>
    </row>
    <row r="15" spans="1:2" ht="18">
      <c r="A15" s="30"/>
      <c r="B15" s="31" t="s">
        <v>444</v>
      </c>
    </row>
    <row r="16" spans="1:2" ht="18">
      <c r="A16" s="19"/>
      <c r="B16" s="20"/>
    </row>
    <row r="17" spans="1:2" ht="12.75">
      <c r="A17" s="21" t="s">
        <v>4</v>
      </c>
      <c r="B17" s="26">
        <f>SUM(B18:B26)</f>
        <v>131265.164</v>
      </c>
    </row>
    <row r="18" spans="1:2" ht="12.75">
      <c r="A18" s="21" t="s">
        <v>3</v>
      </c>
      <c r="B18" s="32">
        <v>778.645</v>
      </c>
    </row>
    <row r="19" spans="1:2" ht="12.75">
      <c r="A19" s="24" t="s">
        <v>2</v>
      </c>
      <c r="B19" s="26">
        <v>69.63</v>
      </c>
    </row>
    <row r="20" spans="1:2" ht="12.75">
      <c r="A20" s="21" t="s">
        <v>440</v>
      </c>
      <c r="B20" s="33" t="s">
        <v>5</v>
      </c>
    </row>
    <row r="21" spans="1:2" ht="12.75">
      <c r="A21" s="24" t="s">
        <v>226</v>
      </c>
      <c r="B21" s="26">
        <v>5.118</v>
      </c>
    </row>
    <row r="22" spans="1:2" ht="12.75">
      <c r="A22" s="24" t="s">
        <v>11</v>
      </c>
      <c r="B22" s="26">
        <v>125.571</v>
      </c>
    </row>
    <row r="23" spans="1:2" ht="12.75">
      <c r="A23" s="24" t="s">
        <v>152</v>
      </c>
      <c r="B23" s="26">
        <v>67</v>
      </c>
    </row>
    <row r="24" spans="1:2" ht="12.75">
      <c r="A24" s="24" t="s">
        <v>441</v>
      </c>
      <c r="B24" s="33" t="s">
        <v>5</v>
      </c>
    </row>
    <row r="25" spans="1:2" ht="12.75">
      <c r="A25" s="24"/>
      <c r="B25" s="33"/>
    </row>
    <row r="26" spans="1:2" ht="25.5">
      <c r="A26" s="34" t="s">
        <v>442</v>
      </c>
      <c r="B26" s="35">
        <v>130219.2</v>
      </c>
    </row>
    <row r="28" ht="12.75">
      <c r="A28" s="36" t="s">
        <v>445</v>
      </c>
    </row>
    <row r="29" ht="12.75">
      <c r="A29" s="1"/>
    </row>
    <row r="30" ht="12.75">
      <c r="A30" s="29" t="s">
        <v>412</v>
      </c>
    </row>
    <row r="34" spans="1:2" ht="31.5">
      <c r="A34" s="14" t="s">
        <v>443</v>
      </c>
      <c r="B34" s="6"/>
    </row>
    <row r="35" spans="1:2" ht="12.75">
      <c r="A35" s="15"/>
      <c r="B35" s="6"/>
    </row>
    <row r="36" spans="1:2" ht="18">
      <c r="A36" s="30"/>
      <c r="B36" s="31" t="s">
        <v>444</v>
      </c>
    </row>
    <row r="37" spans="1:2" ht="18">
      <c r="A37" s="19"/>
      <c r="B37" s="20"/>
    </row>
    <row r="38" spans="1:2" ht="12.75">
      <c r="A38" s="21" t="s">
        <v>446</v>
      </c>
      <c r="B38" s="33">
        <v>30</v>
      </c>
    </row>
    <row r="39" spans="1:2" ht="12.75">
      <c r="A39" s="21" t="s">
        <v>447</v>
      </c>
      <c r="B39" s="37"/>
    </row>
    <row r="40" spans="1:2" ht="12.75">
      <c r="A40" s="38" t="s">
        <v>448</v>
      </c>
      <c r="B40" s="37">
        <v>17</v>
      </c>
    </row>
    <row r="41" spans="1:2" ht="12.75">
      <c r="A41" s="38" t="s">
        <v>449</v>
      </c>
      <c r="B41" s="33">
        <v>4</v>
      </c>
    </row>
    <row r="42" spans="1:2" ht="12.75">
      <c r="A42" s="38" t="s">
        <v>2</v>
      </c>
      <c r="B42" s="33">
        <v>31</v>
      </c>
    </row>
    <row r="43" spans="1:2" ht="12.75">
      <c r="A43" s="38" t="s">
        <v>440</v>
      </c>
      <c r="B43" s="33" t="s">
        <v>5</v>
      </c>
    </row>
    <row r="44" spans="1:2" ht="12.75">
      <c r="A44" s="38" t="s">
        <v>226</v>
      </c>
      <c r="B44" s="33">
        <v>42</v>
      </c>
    </row>
    <row r="45" spans="1:2" ht="12.75">
      <c r="A45" s="38" t="s">
        <v>11</v>
      </c>
      <c r="B45" s="33">
        <v>3</v>
      </c>
    </row>
    <row r="46" spans="1:2" ht="12.75">
      <c r="A46" s="38" t="s">
        <v>152</v>
      </c>
      <c r="B46" s="33">
        <v>35</v>
      </c>
    </row>
    <row r="47" spans="1:2" ht="12.75">
      <c r="A47" s="38" t="s">
        <v>441</v>
      </c>
      <c r="B47" s="33" t="s">
        <v>5</v>
      </c>
    </row>
    <row r="48" spans="1:2" ht="12.75">
      <c r="A48" s="34" t="s">
        <v>450</v>
      </c>
      <c r="B48" s="39">
        <v>43</v>
      </c>
    </row>
    <row r="50" ht="12.75">
      <c r="A50" s="36" t="s">
        <v>445</v>
      </c>
    </row>
    <row r="51" ht="12.75">
      <c r="A51" s="1"/>
    </row>
    <row r="52" ht="12.75">
      <c r="A52" s="29" t="s">
        <v>412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13">
      <selection activeCell="A7" sqref="A7"/>
    </sheetView>
  </sheetViews>
  <sheetFormatPr defaultColWidth="11.421875" defaultRowHeight="12.75"/>
  <cols>
    <col min="1" max="1" width="75.7109375" style="7" customWidth="1"/>
    <col min="2" max="3" width="13.421875" style="7" customWidth="1"/>
    <col min="4" max="4" width="14.140625" style="9" customWidth="1"/>
    <col min="5" max="10" width="13.421875" style="7" customWidth="1"/>
    <col min="11" max="16384" width="13.28125" style="7" customWidth="1"/>
  </cols>
  <sheetData>
    <row r="1" spans="3:4" ht="12.75">
      <c r="C1" s="9"/>
      <c r="D1" s="7"/>
    </row>
    <row r="2" spans="3:4" ht="12.75">
      <c r="C2" s="9"/>
      <c r="D2" s="7"/>
    </row>
    <row r="3" spans="3:4" ht="12.75">
      <c r="C3" s="9"/>
      <c r="D3" s="7"/>
    </row>
    <row r="4" spans="3:4" ht="12.75">
      <c r="C4" s="9"/>
      <c r="D4" s="7"/>
    </row>
    <row r="5" spans="3:4" ht="12.75">
      <c r="C5" s="9"/>
      <c r="D5" s="7"/>
    </row>
    <row r="6" spans="1:4" ht="18">
      <c r="A6" s="2" t="s">
        <v>543</v>
      </c>
      <c r="B6" s="2"/>
      <c r="C6" s="10"/>
      <c r="D6" s="11"/>
    </row>
    <row r="7" spans="1:8" ht="18">
      <c r="A7" s="2"/>
      <c r="B7" s="2"/>
      <c r="C7" s="11"/>
      <c r="D7" s="11"/>
      <c r="E7" s="11"/>
      <c r="F7" s="11"/>
      <c r="G7" s="11"/>
      <c r="H7" s="11"/>
    </row>
    <row r="8" spans="1:4" ht="18.75" thickBot="1">
      <c r="A8" s="3" t="s">
        <v>542</v>
      </c>
      <c r="B8" s="3"/>
      <c r="D8" s="7"/>
    </row>
    <row r="9" spans="1:4" ht="12.75" customHeight="1">
      <c r="A9" s="2"/>
      <c r="B9" s="2"/>
      <c r="D9" s="7"/>
    </row>
    <row r="10" spans="1:4" ht="12.75" customHeight="1">
      <c r="A10" s="2"/>
      <c r="B10" s="2"/>
      <c r="D10" s="7"/>
    </row>
    <row r="11" ht="12.75">
      <c r="D11" s="7"/>
    </row>
    <row r="12" spans="1:4" ht="19.5" customHeight="1">
      <c r="A12" s="14" t="s">
        <v>156</v>
      </c>
      <c r="B12" s="6"/>
      <c r="D12" s="7"/>
    </row>
    <row r="13" spans="1:4" ht="15.75">
      <c r="A13" s="14"/>
      <c r="B13" s="6"/>
      <c r="D13" s="7"/>
    </row>
    <row r="14" spans="1:4" ht="12.75">
      <c r="A14" s="15" t="s">
        <v>1</v>
      </c>
      <c r="B14" s="6"/>
      <c r="D14" s="7"/>
    </row>
    <row r="15" spans="1:4" ht="18">
      <c r="A15" s="30"/>
      <c r="B15" s="31" t="s">
        <v>157</v>
      </c>
      <c r="D15" s="7"/>
    </row>
    <row r="16" spans="1:4" ht="12.75" customHeight="1">
      <c r="A16" s="19"/>
      <c r="B16" s="20"/>
      <c r="D16" s="7"/>
    </row>
    <row r="17" spans="1:4" ht="12.75">
      <c r="A17" s="21" t="s">
        <v>4</v>
      </c>
      <c r="B17" s="26">
        <f>+B18+B19</f>
        <v>467.151</v>
      </c>
      <c r="D17" s="7"/>
    </row>
    <row r="18" spans="1:4" ht="12.75">
      <c r="A18" s="21" t="s">
        <v>7</v>
      </c>
      <c r="B18" s="32">
        <v>458.305</v>
      </c>
      <c r="D18" s="7"/>
    </row>
    <row r="19" spans="1:4" ht="12.75">
      <c r="A19" s="24" t="s">
        <v>2</v>
      </c>
      <c r="B19" s="26">
        <v>8.846</v>
      </c>
      <c r="D19" s="7"/>
    </row>
    <row r="20" spans="1:4" ht="12.75">
      <c r="A20" s="24" t="s">
        <v>9</v>
      </c>
      <c r="B20" s="26" t="s">
        <v>5</v>
      </c>
      <c r="D20" s="7"/>
    </row>
    <row r="21" spans="1:4" ht="12.75">
      <c r="A21" s="21" t="s">
        <v>10</v>
      </c>
      <c r="B21" s="26" t="s">
        <v>5</v>
      </c>
      <c r="D21" s="7"/>
    </row>
    <row r="22" spans="1:2" ht="12.75">
      <c r="A22" s="24" t="s">
        <v>11</v>
      </c>
      <c r="B22" s="26" t="s">
        <v>5</v>
      </c>
    </row>
    <row r="23" spans="1:2" ht="12.75">
      <c r="A23" s="27" t="s">
        <v>12</v>
      </c>
      <c r="B23" s="40" t="s">
        <v>5</v>
      </c>
    </row>
    <row r="25" ht="12.75">
      <c r="A25" s="36" t="s">
        <v>14</v>
      </c>
    </row>
    <row r="26" ht="12.75">
      <c r="A26" s="1"/>
    </row>
    <row r="27" ht="12.75">
      <c r="A27" s="29" t="s">
        <v>6</v>
      </c>
    </row>
    <row r="31" spans="1:4" ht="19.5" customHeight="1">
      <c r="A31" s="14" t="s">
        <v>45</v>
      </c>
      <c r="B31" s="6"/>
      <c r="C31" s="6"/>
      <c r="D31" s="6"/>
    </row>
    <row r="32" spans="1:4" ht="12.75" customHeight="1">
      <c r="A32" s="14"/>
      <c r="B32" s="6"/>
      <c r="C32" s="6"/>
      <c r="D32" s="6"/>
    </row>
    <row r="33" spans="1:4" ht="12.75" customHeight="1">
      <c r="A33" s="15" t="s">
        <v>1</v>
      </c>
      <c r="B33" s="6"/>
      <c r="C33" s="6"/>
      <c r="D33" s="6"/>
    </row>
    <row r="34" spans="1:10" ht="12.75" customHeight="1">
      <c r="A34" s="123"/>
      <c r="B34" s="124" t="s">
        <v>35</v>
      </c>
      <c r="C34" s="125" t="s">
        <v>21</v>
      </c>
      <c r="D34" s="125" t="s">
        <v>13</v>
      </c>
      <c r="E34" s="125" t="s">
        <v>35</v>
      </c>
      <c r="F34" s="125" t="s">
        <v>13</v>
      </c>
      <c r="G34" s="125" t="s">
        <v>25</v>
      </c>
      <c r="H34" s="125" t="s">
        <v>29</v>
      </c>
      <c r="I34" s="125" t="s">
        <v>32</v>
      </c>
      <c r="J34" s="125" t="s">
        <v>33</v>
      </c>
    </row>
    <row r="35" spans="1:10" ht="12.75" customHeight="1">
      <c r="A35" s="126"/>
      <c r="B35" s="127" t="s">
        <v>19</v>
      </c>
      <c r="C35" s="127" t="s">
        <v>20</v>
      </c>
      <c r="D35" s="127" t="s">
        <v>22</v>
      </c>
      <c r="E35" s="127" t="s">
        <v>23</v>
      </c>
      <c r="F35" s="128" t="s">
        <v>24</v>
      </c>
      <c r="G35" s="127" t="s">
        <v>26</v>
      </c>
      <c r="H35" s="127" t="s">
        <v>27</v>
      </c>
      <c r="I35" s="127" t="s">
        <v>30</v>
      </c>
      <c r="J35" s="127" t="s">
        <v>34</v>
      </c>
    </row>
    <row r="36" spans="1:10" ht="12.75" customHeight="1">
      <c r="A36" s="112"/>
      <c r="B36" s="129"/>
      <c r="C36" s="130"/>
      <c r="D36" s="130"/>
      <c r="E36" s="130"/>
      <c r="F36" s="130"/>
      <c r="G36" s="130"/>
      <c r="H36" s="130" t="s">
        <v>28</v>
      </c>
      <c r="I36" s="130" t="s">
        <v>31</v>
      </c>
      <c r="J36" s="131"/>
    </row>
    <row r="37" spans="1:4" ht="12.75" customHeight="1">
      <c r="A37" s="19"/>
      <c r="B37" s="20"/>
      <c r="C37" s="8"/>
      <c r="D37" s="8"/>
    </row>
    <row r="38" spans="1:10" ht="12.75" customHeight="1">
      <c r="A38" s="132" t="s">
        <v>4</v>
      </c>
      <c r="B38" s="20">
        <f aca="true" t="shared" si="0" ref="B38:J38">SUM(B39:B44)</f>
        <v>326.221</v>
      </c>
      <c r="C38" s="20">
        <f t="shared" si="0"/>
        <v>788.522</v>
      </c>
      <c r="D38" s="20">
        <f t="shared" si="0"/>
        <v>348.36600000000004</v>
      </c>
      <c r="E38" s="20">
        <f t="shared" si="0"/>
        <v>670.2009999999999</v>
      </c>
      <c r="F38" s="20">
        <f t="shared" si="0"/>
        <v>386.44899999999996</v>
      </c>
      <c r="G38" s="20">
        <f t="shared" si="0"/>
        <v>607.398</v>
      </c>
      <c r="H38" s="20">
        <f t="shared" si="0"/>
        <v>73.189</v>
      </c>
      <c r="I38" s="20">
        <f t="shared" si="0"/>
        <v>7.075</v>
      </c>
      <c r="J38" s="20">
        <f t="shared" si="0"/>
        <v>20.408</v>
      </c>
    </row>
    <row r="39" spans="1:10" ht="12.75" customHeight="1">
      <c r="A39" s="21" t="s">
        <v>7</v>
      </c>
      <c r="B39" s="26">
        <v>317.375</v>
      </c>
      <c r="C39" s="133">
        <v>732.205</v>
      </c>
      <c r="D39" s="133">
        <v>343.879</v>
      </c>
      <c r="E39" s="26">
        <v>667.247</v>
      </c>
      <c r="F39" s="32">
        <v>291.51</v>
      </c>
      <c r="G39" s="32">
        <v>605.796</v>
      </c>
      <c r="H39" s="32">
        <v>71.672</v>
      </c>
      <c r="I39" s="32">
        <v>7.075</v>
      </c>
      <c r="J39" s="32">
        <v>20.408</v>
      </c>
    </row>
    <row r="40" spans="1:10" ht="12.75" customHeight="1">
      <c r="A40" s="24" t="s">
        <v>2</v>
      </c>
      <c r="B40" s="133">
        <v>8.846</v>
      </c>
      <c r="C40" s="133">
        <v>6.671</v>
      </c>
      <c r="D40" s="26" t="s">
        <v>5</v>
      </c>
      <c r="E40" s="26" t="s">
        <v>5</v>
      </c>
      <c r="F40" s="32">
        <v>34.46</v>
      </c>
      <c r="G40" s="26" t="s">
        <v>5</v>
      </c>
      <c r="H40" s="26" t="s">
        <v>5</v>
      </c>
      <c r="I40" s="26" t="s">
        <v>5</v>
      </c>
      <c r="J40" s="26" t="s">
        <v>5</v>
      </c>
    </row>
    <row r="41" spans="1:10" ht="12.75" customHeight="1">
      <c r="A41" s="24" t="s">
        <v>9</v>
      </c>
      <c r="B41" s="26" t="s">
        <v>5</v>
      </c>
      <c r="C41" s="26" t="s">
        <v>5</v>
      </c>
      <c r="D41" s="26" t="s">
        <v>5</v>
      </c>
      <c r="E41" s="26" t="s">
        <v>5</v>
      </c>
      <c r="F41" s="26" t="s">
        <v>5</v>
      </c>
      <c r="G41" s="26" t="s">
        <v>5</v>
      </c>
      <c r="H41" s="26" t="s">
        <v>5</v>
      </c>
      <c r="I41" s="26" t="s">
        <v>5</v>
      </c>
      <c r="J41" s="26" t="s">
        <v>5</v>
      </c>
    </row>
    <row r="42" spans="1:10" ht="12.75" customHeight="1">
      <c r="A42" s="21" t="s">
        <v>10</v>
      </c>
      <c r="B42" s="26" t="s">
        <v>5</v>
      </c>
      <c r="C42" s="133">
        <v>36.372</v>
      </c>
      <c r="D42" s="26" t="s">
        <v>5</v>
      </c>
      <c r="E42" s="26" t="s">
        <v>5</v>
      </c>
      <c r="F42" s="26" t="s">
        <v>5</v>
      </c>
      <c r="G42" s="26" t="s">
        <v>5</v>
      </c>
      <c r="H42" s="26" t="s">
        <v>5</v>
      </c>
      <c r="I42" s="26" t="s">
        <v>5</v>
      </c>
      <c r="J42" s="26" t="s">
        <v>5</v>
      </c>
    </row>
    <row r="43" spans="1:10" ht="12.75" customHeight="1">
      <c r="A43" s="24" t="s">
        <v>11</v>
      </c>
      <c r="B43" s="26" t="s">
        <v>5</v>
      </c>
      <c r="C43" s="133">
        <v>8.975</v>
      </c>
      <c r="D43" s="133">
        <v>4.487</v>
      </c>
      <c r="E43" s="133">
        <v>2.954</v>
      </c>
      <c r="F43" s="133">
        <v>25.479</v>
      </c>
      <c r="G43" s="32">
        <v>1.602</v>
      </c>
      <c r="H43" s="32">
        <v>1.517</v>
      </c>
      <c r="I43" s="26" t="s">
        <v>5</v>
      </c>
      <c r="J43" s="26" t="s">
        <v>5</v>
      </c>
    </row>
    <row r="44" spans="1:10" ht="12.75" customHeight="1">
      <c r="A44" s="27" t="s">
        <v>12</v>
      </c>
      <c r="B44" s="40" t="s">
        <v>5</v>
      </c>
      <c r="C44" s="134">
        <v>4.299</v>
      </c>
      <c r="D44" s="40" t="s">
        <v>5</v>
      </c>
      <c r="E44" s="40" t="s">
        <v>5</v>
      </c>
      <c r="F44" s="134">
        <v>35</v>
      </c>
      <c r="G44" s="40" t="s">
        <v>5</v>
      </c>
      <c r="H44" s="40" t="s">
        <v>5</v>
      </c>
      <c r="I44" s="40" t="s">
        <v>5</v>
      </c>
      <c r="J44" s="40" t="s">
        <v>5</v>
      </c>
    </row>
    <row r="45" spans="1:10" ht="12.75" customHeight="1">
      <c r="A45" s="11"/>
      <c r="B45" s="26"/>
      <c r="J45" s="11"/>
    </row>
    <row r="46" spans="1:4" ht="12.75" customHeight="1">
      <c r="A46" s="29" t="s">
        <v>6</v>
      </c>
      <c r="B46" s="8"/>
      <c r="C46" s="8"/>
      <c r="D46" s="8"/>
    </row>
    <row r="50" spans="1:4" ht="19.5" customHeight="1">
      <c r="A50" s="14" t="s">
        <v>15</v>
      </c>
      <c r="B50" s="6"/>
      <c r="C50" s="6"/>
      <c r="D50" s="6"/>
    </row>
    <row r="51" spans="1:4" ht="12.75" customHeight="1">
      <c r="A51" s="14"/>
      <c r="B51" s="6"/>
      <c r="C51" s="6"/>
      <c r="D51" s="6"/>
    </row>
    <row r="52" spans="1:4" ht="12.75" customHeight="1">
      <c r="A52" s="15" t="s">
        <v>1</v>
      </c>
      <c r="B52" s="6"/>
      <c r="C52" s="6"/>
      <c r="D52" s="6"/>
    </row>
    <row r="53" spans="1:10" ht="12.75" customHeight="1">
      <c r="A53" s="123"/>
      <c r="B53" s="124" t="s">
        <v>35</v>
      </c>
      <c r="C53" s="125" t="s">
        <v>21</v>
      </c>
      <c r="D53" s="125" t="s">
        <v>13</v>
      </c>
      <c r="E53" s="125" t="s">
        <v>35</v>
      </c>
      <c r="F53" s="125" t="s">
        <v>13</v>
      </c>
      <c r="G53" s="125" t="s">
        <v>25</v>
      </c>
      <c r="H53" s="125" t="s">
        <v>29</v>
      </c>
      <c r="I53" s="125" t="s">
        <v>32</v>
      </c>
      <c r="J53" s="125" t="s">
        <v>33</v>
      </c>
    </row>
    <row r="54" spans="1:10" ht="12.75" customHeight="1">
      <c r="A54" s="126"/>
      <c r="B54" s="127" t="s">
        <v>19</v>
      </c>
      <c r="C54" s="127" t="s">
        <v>20</v>
      </c>
      <c r="D54" s="127" t="s">
        <v>22</v>
      </c>
      <c r="E54" s="127" t="s">
        <v>23</v>
      </c>
      <c r="F54" s="128" t="s">
        <v>24</v>
      </c>
      <c r="G54" s="127" t="s">
        <v>26</v>
      </c>
      <c r="H54" s="127" t="s">
        <v>27</v>
      </c>
      <c r="I54" s="127" t="s">
        <v>30</v>
      </c>
      <c r="J54" s="127" t="s">
        <v>34</v>
      </c>
    </row>
    <row r="55" spans="1:10" ht="12.75" customHeight="1">
      <c r="A55" s="112"/>
      <c r="B55" s="129"/>
      <c r="C55" s="130"/>
      <c r="D55" s="130"/>
      <c r="E55" s="130"/>
      <c r="F55" s="130"/>
      <c r="G55" s="130"/>
      <c r="H55" s="130" t="s">
        <v>28</v>
      </c>
      <c r="I55" s="130" t="s">
        <v>31</v>
      </c>
      <c r="J55" s="131"/>
    </row>
    <row r="56" spans="1:4" ht="12.75" customHeight="1">
      <c r="A56" s="19"/>
      <c r="B56" s="20"/>
      <c r="C56" s="8"/>
      <c r="D56" s="8"/>
    </row>
    <row r="57" spans="1:14" ht="12.75" customHeight="1">
      <c r="A57" s="7" t="s">
        <v>532</v>
      </c>
      <c r="B57" s="26">
        <v>480.526</v>
      </c>
      <c r="C57" s="26">
        <v>733.61</v>
      </c>
      <c r="D57" s="26">
        <v>343.879</v>
      </c>
      <c r="E57" s="26">
        <v>666.748</v>
      </c>
      <c r="F57" s="26">
        <v>188.071</v>
      </c>
      <c r="G57" s="26">
        <v>448.953</v>
      </c>
      <c r="H57" s="26">
        <v>71.672</v>
      </c>
      <c r="I57" s="26">
        <v>7.072</v>
      </c>
      <c r="J57" s="26">
        <v>20.408</v>
      </c>
      <c r="K57" s="26"/>
      <c r="L57" s="26"/>
      <c r="M57" s="26"/>
      <c r="N57" s="26"/>
    </row>
    <row r="58" spans="1:14" ht="12.75" customHeight="1">
      <c r="A58" s="7" t="s">
        <v>533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12.75" customHeight="1">
      <c r="A59" s="139" t="s">
        <v>16</v>
      </c>
      <c r="B59" s="22">
        <v>10</v>
      </c>
      <c r="C59" s="22">
        <v>20</v>
      </c>
      <c r="D59" s="22">
        <v>10</v>
      </c>
      <c r="E59" s="22">
        <v>16</v>
      </c>
      <c r="F59" s="22">
        <v>9</v>
      </c>
      <c r="G59" s="22">
        <v>12</v>
      </c>
      <c r="H59" s="22">
        <v>10</v>
      </c>
      <c r="I59" s="26" t="s">
        <v>5</v>
      </c>
      <c r="J59" s="22">
        <v>1</v>
      </c>
      <c r="K59" s="26"/>
      <c r="L59" s="26"/>
      <c r="M59" s="26"/>
      <c r="N59" s="26"/>
    </row>
    <row r="60" spans="1:14" ht="12.75" customHeight="1">
      <c r="A60" s="139" t="s">
        <v>17</v>
      </c>
      <c r="B60" s="22">
        <v>19</v>
      </c>
      <c r="C60" s="22">
        <v>36</v>
      </c>
      <c r="D60" s="22">
        <v>16</v>
      </c>
      <c r="E60" s="22">
        <v>26</v>
      </c>
      <c r="F60" s="22">
        <v>16</v>
      </c>
      <c r="G60" s="22">
        <v>25</v>
      </c>
      <c r="H60" s="22">
        <v>15</v>
      </c>
      <c r="I60" s="26" t="s">
        <v>5</v>
      </c>
      <c r="J60" s="22">
        <v>1</v>
      </c>
      <c r="K60" s="26"/>
      <c r="L60" s="26"/>
      <c r="M60" s="26"/>
      <c r="N60" s="26"/>
    </row>
    <row r="61" spans="1:14" ht="12.75" customHeight="1">
      <c r="A61" s="139" t="s">
        <v>18</v>
      </c>
      <c r="B61" s="22">
        <v>118</v>
      </c>
      <c r="C61" s="22">
        <v>258</v>
      </c>
      <c r="D61" s="22">
        <v>115</v>
      </c>
      <c r="E61" s="22">
        <v>222</v>
      </c>
      <c r="F61" s="22">
        <v>128</v>
      </c>
      <c r="G61" s="22">
        <v>205</v>
      </c>
      <c r="H61" s="22">
        <v>107</v>
      </c>
      <c r="I61" s="22">
        <v>3</v>
      </c>
      <c r="J61" s="22">
        <v>9</v>
      </c>
      <c r="K61" s="26"/>
      <c r="L61" s="26"/>
      <c r="M61" s="26"/>
      <c r="N61" s="26"/>
    </row>
    <row r="62" spans="1:14" ht="12.75" customHeight="1">
      <c r="A62" s="11" t="s">
        <v>36</v>
      </c>
      <c r="B62" s="43">
        <v>11236</v>
      </c>
      <c r="C62" s="43">
        <v>33502.06</v>
      </c>
      <c r="D62" s="43">
        <v>22601</v>
      </c>
      <c r="E62" s="43">
        <v>9106.09</v>
      </c>
      <c r="F62" s="43">
        <v>1786</v>
      </c>
      <c r="G62" s="43">
        <v>11194.27</v>
      </c>
      <c r="H62" s="43">
        <v>15929</v>
      </c>
      <c r="I62" s="26" t="s">
        <v>5</v>
      </c>
      <c r="J62" s="43">
        <v>142.33</v>
      </c>
      <c r="K62" s="26"/>
      <c r="L62" s="26"/>
      <c r="M62" s="26"/>
      <c r="N62" s="26"/>
    </row>
    <row r="63" spans="1:14" ht="12.75" customHeight="1">
      <c r="A63" s="11" t="s">
        <v>37</v>
      </c>
      <c r="B63" s="43">
        <f>+B64+B65</f>
        <v>845485.63</v>
      </c>
      <c r="C63" s="43">
        <f aca="true" t="shared" si="1" ref="C63:J63">+C64+C65</f>
        <v>1711884.3</v>
      </c>
      <c r="D63" s="43">
        <f t="shared" si="1"/>
        <v>739625.35</v>
      </c>
      <c r="E63" s="43">
        <f t="shared" si="1"/>
        <v>1096353.58</v>
      </c>
      <c r="F63" s="43">
        <f t="shared" si="1"/>
        <v>419235.91</v>
      </c>
      <c r="G63" s="43">
        <f t="shared" si="1"/>
        <v>861980.9400000001</v>
      </c>
      <c r="H63" s="43">
        <f t="shared" si="1"/>
        <v>653995.0900000001</v>
      </c>
      <c r="I63" s="43">
        <f>+I64</f>
        <v>6510</v>
      </c>
      <c r="J63" s="43">
        <f t="shared" si="1"/>
        <v>38704.5</v>
      </c>
      <c r="K63" s="26"/>
      <c r="L63" s="26"/>
      <c r="M63" s="26"/>
      <c r="N63" s="26"/>
    </row>
    <row r="64" spans="1:14" ht="12.75" customHeight="1">
      <c r="A64" s="139" t="s">
        <v>38</v>
      </c>
      <c r="B64" s="43">
        <v>345095.99</v>
      </c>
      <c r="C64" s="43">
        <v>872613.8</v>
      </c>
      <c r="D64" s="43">
        <v>422053.31</v>
      </c>
      <c r="E64" s="43">
        <v>686242.87</v>
      </c>
      <c r="F64" s="43">
        <v>329758.04</v>
      </c>
      <c r="G64" s="43">
        <v>585114.43</v>
      </c>
      <c r="H64" s="43">
        <v>325872.39</v>
      </c>
      <c r="I64" s="43">
        <v>6510</v>
      </c>
      <c r="J64" s="43">
        <v>26857.5</v>
      </c>
      <c r="K64" s="26"/>
      <c r="L64" s="26"/>
      <c r="M64" s="26"/>
      <c r="N64" s="26"/>
    </row>
    <row r="65" spans="1:14" ht="12.75" customHeight="1">
      <c r="A65" s="139" t="s">
        <v>39</v>
      </c>
      <c r="B65" s="43">
        <v>500389.64</v>
      </c>
      <c r="C65" s="43">
        <v>839270.5</v>
      </c>
      <c r="D65" s="43">
        <v>317572.04</v>
      </c>
      <c r="E65" s="43">
        <v>410110.71</v>
      </c>
      <c r="F65" s="43">
        <v>89477.87</v>
      </c>
      <c r="G65" s="147">
        <v>276866.51</v>
      </c>
      <c r="H65" s="43">
        <v>328122.7</v>
      </c>
      <c r="I65" s="26" t="s">
        <v>5</v>
      </c>
      <c r="J65" s="43">
        <v>11847</v>
      </c>
      <c r="K65" s="26"/>
      <c r="L65" s="26"/>
      <c r="M65" s="26"/>
      <c r="N65" s="26"/>
    </row>
    <row r="66" spans="1:14" ht="12.75" customHeight="1">
      <c r="A66" s="11" t="s">
        <v>41</v>
      </c>
      <c r="B66" s="43">
        <v>46151.32</v>
      </c>
      <c r="C66" s="43">
        <v>83670.41</v>
      </c>
      <c r="D66" s="43">
        <v>8509</v>
      </c>
      <c r="E66" s="43">
        <v>80641.56</v>
      </c>
      <c r="F66" s="43">
        <v>14044.13</v>
      </c>
      <c r="G66" s="43">
        <v>41841.26</v>
      </c>
      <c r="H66" s="43">
        <v>60133.38</v>
      </c>
      <c r="I66" s="26" t="s">
        <v>5</v>
      </c>
      <c r="J66" s="26" t="s">
        <v>5</v>
      </c>
      <c r="K66" s="26"/>
      <c r="L66" s="26"/>
      <c r="M66" s="26"/>
      <c r="N66" s="26"/>
    </row>
    <row r="67" spans="1:14" ht="12.75">
      <c r="A67" s="137" t="s">
        <v>40</v>
      </c>
      <c r="B67" s="35">
        <v>70523.47</v>
      </c>
      <c r="C67" s="35">
        <v>2926788.83</v>
      </c>
      <c r="D67" s="35">
        <v>522358.37</v>
      </c>
      <c r="E67" s="35">
        <v>4200408.31</v>
      </c>
      <c r="F67" s="35">
        <v>684773.04</v>
      </c>
      <c r="G67" s="35">
        <v>2672231.95</v>
      </c>
      <c r="H67" s="35">
        <v>1021781.21</v>
      </c>
      <c r="I67" s="40" t="s">
        <v>5</v>
      </c>
      <c r="J67" s="35">
        <v>2327.5</v>
      </c>
      <c r="K67" s="26"/>
      <c r="L67" s="26"/>
      <c r="M67" s="26"/>
      <c r="N67" s="26"/>
    </row>
    <row r="68" spans="1:10" ht="12.75">
      <c r="A68" s="11"/>
      <c r="B68" s="26"/>
      <c r="J68" s="11"/>
    </row>
    <row r="69" spans="1:4" ht="12.75">
      <c r="A69" s="29" t="s">
        <v>6</v>
      </c>
      <c r="B69" s="8"/>
      <c r="C69" s="8"/>
      <c r="D69" s="8"/>
    </row>
    <row r="73" spans="1:4" ht="19.5" customHeight="1">
      <c r="A73" s="14" t="s">
        <v>66</v>
      </c>
      <c r="B73" s="6"/>
      <c r="C73" s="6"/>
      <c r="D73" s="6"/>
    </row>
    <row r="74" spans="1:4" ht="15.75">
      <c r="A74" s="14"/>
      <c r="B74" s="6"/>
      <c r="C74" s="6"/>
      <c r="D74" s="6"/>
    </row>
    <row r="75" spans="1:4" ht="12.75">
      <c r="A75" s="15" t="s">
        <v>1</v>
      </c>
      <c r="B75" s="6"/>
      <c r="C75" s="6"/>
      <c r="D75" s="6"/>
    </row>
    <row r="76" spans="1:7" ht="18">
      <c r="A76" s="30"/>
      <c r="B76" s="31" t="s">
        <v>71</v>
      </c>
      <c r="C76" s="31" t="s">
        <v>7</v>
      </c>
      <c r="D76" s="138" t="s">
        <v>2</v>
      </c>
      <c r="E76" s="31" t="s">
        <v>10</v>
      </c>
      <c r="F76" s="138" t="s">
        <v>11</v>
      </c>
      <c r="G76" s="138" t="s">
        <v>12</v>
      </c>
    </row>
    <row r="77" spans="1:4" ht="12.75" customHeight="1">
      <c r="A77" s="132"/>
      <c r="B77" s="20"/>
      <c r="C77" s="8"/>
      <c r="D77" s="8"/>
    </row>
    <row r="78" spans="1:7" ht="12.75" customHeight="1">
      <c r="A78" s="132" t="s">
        <v>68</v>
      </c>
      <c r="B78" s="13">
        <v>2</v>
      </c>
      <c r="C78" s="8">
        <v>1.41</v>
      </c>
      <c r="D78" s="26" t="s">
        <v>5</v>
      </c>
      <c r="E78" s="7">
        <v>13.381</v>
      </c>
      <c r="F78" s="26" t="s">
        <v>5</v>
      </c>
      <c r="G78" s="26" t="s">
        <v>5</v>
      </c>
    </row>
    <row r="79" spans="1:7" ht="12.75" customHeight="1">
      <c r="A79" s="132" t="s">
        <v>69</v>
      </c>
      <c r="B79" s="13">
        <v>2</v>
      </c>
      <c r="C79" s="8">
        <v>29.742</v>
      </c>
      <c r="D79" s="26" t="s">
        <v>5</v>
      </c>
      <c r="E79" s="26" t="s">
        <v>5</v>
      </c>
      <c r="F79" s="26" t="s">
        <v>5</v>
      </c>
      <c r="G79" s="26" t="s">
        <v>5</v>
      </c>
    </row>
    <row r="80" spans="1:7" ht="12.75" customHeight="1">
      <c r="A80" s="148" t="s">
        <v>70</v>
      </c>
      <c r="B80" s="28">
        <v>2</v>
      </c>
      <c r="C80" s="40" t="s">
        <v>5</v>
      </c>
      <c r="D80" s="40">
        <v>18</v>
      </c>
      <c r="E80" s="40" t="s">
        <v>5</v>
      </c>
      <c r="F80" s="40">
        <v>42</v>
      </c>
      <c r="G80" s="40" t="s">
        <v>5</v>
      </c>
    </row>
    <row r="81" spans="1:4" ht="12.75">
      <c r="A81" s="1"/>
      <c r="B81" s="8"/>
      <c r="C81" s="8"/>
      <c r="D81" s="8"/>
    </row>
    <row r="82" spans="1:4" ht="12.75">
      <c r="A82" s="36" t="s">
        <v>67</v>
      </c>
      <c r="B82" s="8"/>
      <c r="C82" s="8"/>
      <c r="D82" s="8"/>
    </row>
    <row r="83" spans="1:4" ht="12.75">
      <c r="A83" s="1"/>
      <c r="B83" s="8"/>
      <c r="C83" s="8"/>
      <c r="D83" s="8"/>
    </row>
    <row r="84" spans="1:4" ht="12.75">
      <c r="A84" s="29" t="s">
        <v>6</v>
      </c>
      <c r="B84" s="8"/>
      <c r="C84" s="8"/>
      <c r="D84" s="8"/>
    </row>
    <row r="88" spans="1:4" ht="31.5">
      <c r="A88" s="14" t="s">
        <v>47</v>
      </c>
      <c r="B88" s="6"/>
      <c r="C88" s="6"/>
      <c r="D88" s="7"/>
    </row>
    <row r="89" spans="1:4" ht="15.75">
      <c r="A89" s="14"/>
      <c r="B89" s="6"/>
      <c r="C89" s="6"/>
      <c r="D89" s="7"/>
    </row>
    <row r="90" spans="1:4" ht="12.75">
      <c r="A90" s="15" t="s">
        <v>65</v>
      </c>
      <c r="B90" s="6"/>
      <c r="C90" s="6"/>
      <c r="D90" s="7"/>
    </row>
    <row r="91" spans="1:4" ht="27" customHeight="1">
      <c r="A91" s="16"/>
      <c r="B91" s="17" t="s">
        <v>63</v>
      </c>
      <c r="C91" s="18" t="s">
        <v>64</v>
      </c>
      <c r="D91" s="7"/>
    </row>
    <row r="92" spans="1:4" ht="12.75" customHeight="1">
      <c r="A92" s="19"/>
      <c r="B92" s="20"/>
      <c r="C92" s="8"/>
      <c r="D92" s="7"/>
    </row>
    <row r="93" spans="1:4" ht="12.75">
      <c r="A93" s="21" t="s">
        <v>48</v>
      </c>
      <c r="B93" s="22">
        <v>12</v>
      </c>
      <c r="C93" s="9">
        <v>1644931</v>
      </c>
      <c r="D93" s="7"/>
    </row>
    <row r="94" spans="1:4" ht="12.75">
      <c r="A94" s="24" t="s">
        <v>49</v>
      </c>
      <c r="B94" s="23">
        <v>7</v>
      </c>
      <c r="C94" s="9">
        <v>209508</v>
      </c>
      <c r="D94" s="7"/>
    </row>
    <row r="95" spans="1:4" ht="12.75">
      <c r="A95" s="24" t="s">
        <v>50</v>
      </c>
      <c r="B95" s="22">
        <v>22</v>
      </c>
      <c r="C95" s="9">
        <v>2129716</v>
      </c>
      <c r="D95" s="7"/>
    </row>
    <row r="96" spans="1:4" ht="12.75">
      <c r="A96" s="21" t="s">
        <v>51</v>
      </c>
      <c r="B96" s="22">
        <v>7</v>
      </c>
      <c r="C96" s="9">
        <v>145192</v>
      </c>
      <c r="D96" s="7"/>
    </row>
    <row r="97" spans="1:4" ht="12.75">
      <c r="A97" s="24" t="s">
        <v>52</v>
      </c>
      <c r="B97" s="22">
        <v>7</v>
      </c>
      <c r="C97" s="9">
        <v>692800</v>
      </c>
      <c r="D97" s="7"/>
    </row>
    <row r="98" spans="1:4" ht="12.75">
      <c r="A98" s="24" t="s">
        <v>53</v>
      </c>
      <c r="B98" s="22">
        <v>14</v>
      </c>
      <c r="C98" s="9">
        <v>789059</v>
      </c>
      <c r="D98" s="7"/>
    </row>
    <row r="99" spans="1:4" ht="12.75">
      <c r="A99" s="11" t="s">
        <v>54</v>
      </c>
      <c r="B99" s="22">
        <v>2</v>
      </c>
      <c r="C99" s="9">
        <v>104577</v>
      </c>
      <c r="D99" s="7"/>
    </row>
    <row r="100" spans="1:4" ht="12.75">
      <c r="A100" s="11" t="s">
        <v>55</v>
      </c>
      <c r="B100" s="13">
        <v>17</v>
      </c>
      <c r="C100" s="9">
        <v>1467597</v>
      </c>
      <c r="D100" s="7"/>
    </row>
    <row r="101" spans="1:4" ht="12.75">
      <c r="A101" s="24" t="s">
        <v>56</v>
      </c>
      <c r="B101" s="13">
        <v>4</v>
      </c>
      <c r="C101" s="9">
        <v>241224</v>
      </c>
      <c r="D101" s="7"/>
    </row>
    <row r="102" spans="1:4" ht="12.75">
      <c r="A102" s="24" t="s">
        <v>57</v>
      </c>
      <c r="B102" s="13">
        <v>3</v>
      </c>
      <c r="C102" s="9">
        <v>360696</v>
      </c>
      <c r="D102" s="7"/>
    </row>
    <row r="103" spans="1:4" ht="12.75">
      <c r="A103" s="24" t="s">
        <v>58</v>
      </c>
      <c r="B103" s="13">
        <v>2</v>
      </c>
      <c r="C103" s="26" t="s">
        <v>5</v>
      </c>
      <c r="D103" s="7"/>
    </row>
    <row r="104" spans="1:4" ht="12.75">
      <c r="A104" s="24" t="s">
        <v>59</v>
      </c>
      <c r="B104" s="13">
        <v>14</v>
      </c>
      <c r="C104" s="9">
        <v>1453090</v>
      </c>
      <c r="D104" s="7"/>
    </row>
    <row r="105" spans="1:4" ht="12.75">
      <c r="A105" s="24" t="s">
        <v>60</v>
      </c>
      <c r="B105" s="13">
        <v>14</v>
      </c>
      <c r="C105" s="9">
        <v>630602</v>
      </c>
      <c r="D105" s="7"/>
    </row>
    <row r="106" spans="1:4" ht="12.75">
      <c r="A106" s="27" t="s">
        <v>61</v>
      </c>
      <c r="B106" s="28">
        <v>1</v>
      </c>
      <c r="C106" s="28">
        <v>87170</v>
      </c>
      <c r="D106" s="7"/>
    </row>
    <row r="108" ht="12.75">
      <c r="A108" s="29" t="s">
        <v>6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319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7" customWidth="1"/>
    <col min="2" max="3" width="13.7109375" style="8" customWidth="1"/>
    <col min="4" max="4" width="14.7109375" style="8" customWidth="1"/>
    <col min="5" max="16384" width="13.28125" style="7" customWidth="1"/>
  </cols>
  <sheetData>
    <row r="1" ht="12.75"/>
    <row r="2" ht="12.75"/>
    <row r="3" ht="12.75"/>
    <row r="6" spans="1:4" ht="18">
      <c r="A6" s="2" t="s">
        <v>543</v>
      </c>
      <c r="B6" s="4"/>
      <c r="C6" s="122"/>
      <c r="D6" s="51"/>
    </row>
    <row r="7" spans="1:4" ht="18">
      <c r="A7" s="2"/>
      <c r="B7" s="4"/>
      <c r="C7" s="7"/>
      <c r="D7" s="7"/>
    </row>
    <row r="8" spans="1:4" ht="18.75" thickBot="1">
      <c r="A8" s="3" t="s">
        <v>542</v>
      </c>
      <c r="B8" s="5"/>
      <c r="C8" s="7"/>
      <c r="D8" s="7"/>
    </row>
    <row r="9" spans="1:4" ht="12.75" customHeight="1">
      <c r="A9" s="2"/>
      <c r="B9" s="4"/>
      <c r="C9" s="7"/>
      <c r="D9" s="7"/>
    </row>
    <row r="10" spans="1:4" ht="12.75" customHeight="1">
      <c r="A10" s="2"/>
      <c r="B10" s="4"/>
      <c r="C10" s="7"/>
      <c r="D10" s="7"/>
    </row>
    <row r="11" spans="1:4" ht="12.75" customHeight="1">
      <c r="A11" s="2"/>
      <c r="B11" s="4"/>
      <c r="C11" s="7"/>
      <c r="D11" s="7"/>
    </row>
    <row r="12" spans="1:4" ht="19.5" customHeight="1">
      <c r="A12" s="14" t="s">
        <v>156</v>
      </c>
      <c r="B12" s="6"/>
      <c r="C12" s="7"/>
      <c r="D12" s="7"/>
    </row>
    <row r="13" spans="1:4" ht="15.75">
      <c r="A13" s="14"/>
      <c r="B13" s="6"/>
      <c r="C13" s="7"/>
      <c r="D13" s="7"/>
    </row>
    <row r="14" spans="1:4" ht="12.75">
      <c r="A14" s="15" t="s">
        <v>1</v>
      </c>
      <c r="B14" s="6"/>
      <c r="C14" s="7"/>
      <c r="D14" s="7"/>
    </row>
    <row r="15" spans="1:4" ht="18">
      <c r="A15" s="30"/>
      <c r="B15" s="31" t="s">
        <v>158</v>
      </c>
      <c r="C15" s="7"/>
      <c r="D15" s="7"/>
    </row>
    <row r="16" spans="1:4" ht="12.75" customHeight="1">
      <c r="A16" s="19"/>
      <c r="B16" s="20"/>
      <c r="C16" s="7"/>
      <c r="D16" s="7"/>
    </row>
    <row r="17" spans="1:4" ht="12.75">
      <c r="A17" s="21" t="s">
        <v>4</v>
      </c>
      <c r="B17" s="26">
        <f>+B18</f>
        <v>562.7</v>
      </c>
      <c r="C17" s="7"/>
      <c r="D17" s="7"/>
    </row>
    <row r="18" spans="1:4" ht="12.75">
      <c r="A18" s="21" t="s">
        <v>151</v>
      </c>
      <c r="B18" s="32">
        <v>562.7</v>
      </c>
      <c r="C18" s="7"/>
      <c r="D18" s="7"/>
    </row>
    <row r="19" spans="1:4" ht="12.75">
      <c r="A19" s="24" t="s">
        <v>2</v>
      </c>
      <c r="B19" s="26" t="s">
        <v>5</v>
      </c>
      <c r="C19" s="7"/>
      <c r="D19" s="7"/>
    </row>
    <row r="20" spans="1:4" ht="12.75">
      <c r="A20" s="24" t="s">
        <v>9</v>
      </c>
      <c r="B20" s="26" t="s">
        <v>5</v>
      </c>
      <c r="C20" s="7"/>
      <c r="D20" s="7"/>
    </row>
    <row r="21" spans="1:4" ht="12.75">
      <c r="A21" s="21" t="s">
        <v>10</v>
      </c>
      <c r="B21" s="26" t="s">
        <v>5</v>
      </c>
      <c r="C21" s="7"/>
      <c r="D21" s="7"/>
    </row>
    <row r="22" spans="1:4" ht="12.75">
      <c r="A22" s="24" t="s">
        <v>11</v>
      </c>
      <c r="B22" s="26" t="s">
        <v>5</v>
      </c>
      <c r="C22" s="7"/>
      <c r="D22" s="9"/>
    </row>
    <row r="23" spans="1:4" ht="12.75">
      <c r="A23" s="27" t="s">
        <v>152</v>
      </c>
      <c r="B23" s="40" t="s">
        <v>5</v>
      </c>
      <c r="C23" s="7"/>
      <c r="D23" s="9"/>
    </row>
    <row r="24" spans="2:4" ht="12.75">
      <c r="B24" s="7"/>
      <c r="C24" s="7"/>
      <c r="D24" s="9"/>
    </row>
    <row r="25" spans="1:4" ht="12.75">
      <c r="A25" s="36" t="s">
        <v>170</v>
      </c>
      <c r="B25" s="7"/>
      <c r="C25" s="7"/>
      <c r="D25" s="9"/>
    </row>
    <row r="26" spans="1:4" ht="12.75">
      <c r="A26" s="1"/>
      <c r="B26" s="7"/>
      <c r="C26" s="7"/>
      <c r="D26" s="9"/>
    </row>
    <row r="27" spans="1:4" ht="12.75">
      <c r="A27" s="29" t="s">
        <v>72</v>
      </c>
      <c r="B27" s="7"/>
      <c r="C27" s="7"/>
      <c r="D27" s="9"/>
    </row>
    <row r="28" spans="2:4" ht="12.75">
      <c r="B28" s="7"/>
      <c r="C28" s="7"/>
      <c r="D28" s="9"/>
    </row>
    <row r="29" spans="2:4" ht="12.75">
      <c r="B29" s="7"/>
      <c r="C29" s="7"/>
      <c r="D29" s="9"/>
    </row>
    <row r="30" spans="2:4" ht="12.75">
      <c r="B30" s="7"/>
      <c r="C30" s="7"/>
      <c r="D30" s="9"/>
    </row>
    <row r="31" spans="1:4" ht="18.75">
      <c r="A31" s="14" t="s">
        <v>143</v>
      </c>
      <c r="B31" s="6"/>
      <c r="C31" s="6"/>
      <c r="D31" s="6"/>
    </row>
    <row r="32" spans="1:4" ht="15.75">
      <c r="A32" s="14"/>
      <c r="B32" s="6"/>
      <c r="C32" s="6"/>
      <c r="D32" s="6"/>
    </row>
    <row r="33" spans="1:4" ht="12.75">
      <c r="A33" s="15" t="s">
        <v>1</v>
      </c>
      <c r="B33" s="6"/>
      <c r="C33" s="6"/>
      <c r="D33" s="6"/>
    </row>
    <row r="34" spans="1:12" ht="15.75">
      <c r="A34" s="123"/>
      <c r="B34" s="124" t="s">
        <v>35</v>
      </c>
      <c r="C34" s="125" t="s">
        <v>21</v>
      </c>
      <c r="D34" s="125" t="s">
        <v>13</v>
      </c>
      <c r="E34" s="125" t="s">
        <v>35</v>
      </c>
      <c r="F34" s="125" t="s">
        <v>13</v>
      </c>
      <c r="G34" s="125" t="s">
        <v>25</v>
      </c>
      <c r="H34" s="125" t="s">
        <v>29</v>
      </c>
      <c r="I34" s="125" t="s">
        <v>32</v>
      </c>
      <c r="J34" s="125" t="s">
        <v>147</v>
      </c>
      <c r="K34" s="125" t="s">
        <v>149</v>
      </c>
      <c r="L34" s="125" t="s">
        <v>33</v>
      </c>
    </row>
    <row r="35" spans="1:12" ht="14.25">
      <c r="A35" s="126"/>
      <c r="B35" s="127" t="s">
        <v>145</v>
      </c>
      <c r="C35" s="127" t="s">
        <v>20</v>
      </c>
      <c r="D35" s="127" t="s">
        <v>22</v>
      </c>
      <c r="E35" s="127" t="s">
        <v>23</v>
      </c>
      <c r="F35" s="128" t="s">
        <v>24</v>
      </c>
      <c r="G35" s="127" t="s">
        <v>26</v>
      </c>
      <c r="H35" s="127" t="s">
        <v>27</v>
      </c>
      <c r="I35" s="127" t="s">
        <v>30</v>
      </c>
      <c r="J35" s="127" t="s">
        <v>148</v>
      </c>
      <c r="K35" s="127" t="s">
        <v>150</v>
      </c>
      <c r="L35" s="127" t="s">
        <v>34</v>
      </c>
    </row>
    <row r="36" spans="1:12" ht="18">
      <c r="A36" s="112"/>
      <c r="B36" s="129"/>
      <c r="C36" s="130"/>
      <c r="D36" s="130"/>
      <c r="E36" s="130"/>
      <c r="F36" s="130"/>
      <c r="G36" s="130"/>
      <c r="H36" s="130" t="s">
        <v>28</v>
      </c>
      <c r="I36" s="130" t="s">
        <v>31</v>
      </c>
      <c r="J36" s="131"/>
      <c r="K36" s="131"/>
      <c r="L36" s="131"/>
    </row>
    <row r="37" spans="1:2" ht="18">
      <c r="A37" s="19"/>
      <c r="B37" s="20"/>
    </row>
    <row r="38" spans="1:12" ht="12.75">
      <c r="A38" s="132" t="s">
        <v>4</v>
      </c>
      <c r="B38" s="20">
        <f aca="true" t="shared" si="0" ref="B38:L38">SUM(B39:B44)</f>
        <v>324.748</v>
      </c>
      <c r="C38" s="20">
        <f t="shared" si="0"/>
        <v>778.9060000000001</v>
      </c>
      <c r="D38" s="20">
        <f t="shared" si="0"/>
        <v>348.03200000000004</v>
      </c>
      <c r="E38" s="20">
        <f t="shared" si="0"/>
        <v>673.394</v>
      </c>
      <c r="F38" s="20">
        <f t="shared" si="0"/>
        <v>400.40799999999996</v>
      </c>
      <c r="G38" s="20">
        <f t="shared" si="0"/>
        <v>633.858</v>
      </c>
      <c r="H38" s="20">
        <f t="shared" si="0"/>
        <v>70.309</v>
      </c>
      <c r="I38" s="20">
        <f t="shared" si="0"/>
        <v>7.07</v>
      </c>
      <c r="J38" s="20">
        <f t="shared" si="0"/>
        <v>69.59</v>
      </c>
      <c r="K38" s="20">
        <f t="shared" si="0"/>
        <v>12.5</v>
      </c>
      <c r="L38" s="20">
        <f t="shared" si="0"/>
        <v>20.41</v>
      </c>
    </row>
    <row r="39" spans="1:12" ht="12.75">
      <c r="A39" s="21" t="s">
        <v>151</v>
      </c>
      <c r="B39" s="26">
        <v>324.748</v>
      </c>
      <c r="C39" s="133">
        <v>639.104</v>
      </c>
      <c r="D39" s="133">
        <v>343.559</v>
      </c>
      <c r="E39" s="26">
        <v>636.421</v>
      </c>
      <c r="F39" s="32">
        <v>297.989</v>
      </c>
      <c r="G39" s="32">
        <v>602.966</v>
      </c>
      <c r="H39" s="32">
        <v>68.792</v>
      </c>
      <c r="I39" s="32">
        <v>7.07</v>
      </c>
      <c r="J39" s="32">
        <v>69.59</v>
      </c>
      <c r="K39" s="32">
        <v>12.5</v>
      </c>
      <c r="L39" s="32">
        <v>20.41</v>
      </c>
    </row>
    <row r="40" spans="1:12" ht="12.75">
      <c r="A40" s="24" t="s">
        <v>2</v>
      </c>
      <c r="B40" s="26" t="s">
        <v>5</v>
      </c>
      <c r="C40" s="133">
        <v>0.049</v>
      </c>
      <c r="D40" s="26" t="s">
        <v>5</v>
      </c>
      <c r="E40" s="26" t="s">
        <v>5</v>
      </c>
      <c r="F40" s="32">
        <v>20.582</v>
      </c>
      <c r="G40" s="26" t="s">
        <v>5</v>
      </c>
      <c r="H40" s="26" t="s">
        <v>5</v>
      </c>
      <c r="I40" s="26" t="s">
        <v>5</v>
      </c>
      <c r="J40" s="26" t="s">
        <v>5</v>
      </c>
      <c r="K40" s="26" t="s">
        <v>5</v>
      </c>
      <c r="L40" s="26" t="s">
        <v>5</v>
      </c>
    </row>
    <row r="41" spans="1:12" ht="12.75">
      <c r="A41" s="24" t="s">
        <v>9</v>
      </c>
      <c r="B41" s="26" t="s">
        <v>5</v>
      </c>
      <c r="C41" s="26">
        <v>6.672</v>
      </c>
      <c r="D41" s="26" t="s">
        <v>5</v>
      </c>
      <c r="E41" s="26">
        <v>13.591</v>
      </c>
      <c r="F41" s="26">
        <v>18.293</v>
      </c>
      <c r="G41" s="26" t="s">
        <v>5</v>
      </c>
      <c r="H41" s="26" t="s">
        <v>5</v>
      </c>
      <c r="I41" s="26" t="s">
        <v>5</v>
      </c>
      <c r="J41" s="26" t="s">
        <v>5</v>
      </c>
      <c r="K41" s="26" t="s">
        <v>5</v>
      </c>
      <c r="L41" s="26" t="s">
        <v>5</v>
      </c>
    </row>
    <row r="42" spans="1:12" ht="12.75">
      <c r="A42" s="21" t="s">
        <v>10</v>
      </c>
      <c r="B42" s="26" t="s">
        <v>5</v>
      </c>
      <c r="C42" s="133">
        <v>8.45</v>
      </c>
      <c r="D42" s="26">
        <v>4.473</v>
      </c>
      <c r="E42" s="26">
        <v>15.179</v>
      </c>
      <c r="F42" s="26">
        <v>11.92</v>
      </c>
      <c r="G42" s="26">
        <v>29.29</v>
      </c>
      <c r="H42" s="26">
        <v>0.057</v>
      </c>
      <c r="I42" s="26" t="s">
        <v>5</v>
      </c>
      <c r="J42" s="26" t="s">
        <v>5</v>
      </c>
      <c r="K42" s="26" t="s">
        <v>5</v>
      </c>
      <c r="L42" s="26" t="s">
        <v>5</v>
      </c>
    </row>
    <row r="43" spans="1:12" ht="12.75">
      <c r="A43" s="24" t="s">
        <v>11</v>
      </c>
      <c r="B43" s="26" t="s">
        <v>5</v>
      </c>
      <c r="C43" s="133">
        <v>52.043</v>
      </c>
      <c r="D43" s="26" t="s">
        <v>5</v>
      </c>
      <c r="E43" s="133">
        <v>4.394</v>
      </c>
      <c r="F43" s="133">
        <v>27.784</v>
      </c>
      <c r="G43" s="32">
        <v>1.602</v>
      </c>
      <c r="H43" s="32">
        <v>1.46</v>
      </c>
      <c r="I43" s="26" t="s">
        <v>5</v>
      </c>
      <c r="J43" s="26" t="s">
        <v>5</v>
      </c>
      <c r="K43" s="26" t="s">
        <v>5</v>
      </c>
      <c r="L43" s="26" t="s">
        <v>5</v>
      </c>
    </row>
    <row r="44" spans="1:12" ht="12.75">
      <c r="A44" s="27" t="s">
        <v>152</v>
      </c>
      <c r="B44" s="40" t="s">
        <v>5</v>
      </c>
      <c r="C44" s="134">
        <v>72.588</v>
      </c>
      <c r="D44" s="40" t="s">
        <v>5</v>
      </c>
      <c r="E44" s="40">
        <v>3.809</v>
      </c>
      <c r="F44" s="134">
        <v>23.84</v>
      </c>
      <c r="G44" s="40" t="s">
        <v>5</v>
      </c>
      <c r="H44" s="40" t="s">
        <v>5</v>
      </c>
      <c r="I44" s="40" t="s">
        <v>5</v>
      </c>
      <c r="J44" s="40" t="s">
        <v>5</v>
      </c>
      <c r="K44" s="40" t="s">
        <v>5</v>
      </c>
      <c r="L44" s="40" t="s">
        <v>5</v>
      </c>
    </row>
    <row r="45" spans="1:12" ht="12.75">
      <c r="A45" s="11"/>
      <c r="B45" s="26"/>
      <c r="C45" s="7"/>
      <c r="D45" s="9"/>
      <c r="J45" s="11"/>
      <c r="K45" s="11"/>
      <c r="L45" s="11"/>
    </row>
    <row r="46" ht="12.75">
      <c r="A46" s="36" t="s">
        <v>144</v>
      </c>
    </row>
    <row r="47" ht="12.75">
      <c r="A47" s="36" t="s">
        <v>146</v>
      </c>
    </row>
    <row r="48" ht="12.75">
      <c r="A48" s="36"/>
    </row>
    <row r="49" ht="12.75">
      <c r="A49" s="29" t="s">
        <v>72</v>
      </c>
    </row>
    <row r="53" spans="1:4" ht="15.75">
      <c r="A53" s="14" t="s">
        <v>159</v>
      </c>
      <c r="B53" s="6"/>
      <c r="C53" s="7"/>
      <c r="D53" s="7"/>
    </row>
    <row r="54" spans="1:4" ht="15.75">
      <c r="A54" s="14"/>
      <c r="B54" s="6"/>
      <c r="C54" s="7"/>
      <c r="D54" s="7"/>
    </row>
    <row r="55" spans="1:4" ht="12.75">
      <c r="A55" s="15" t="s">
        <v>46</v>
      </c>
      <c r="B55" s="6"/>
      <c r="C55" s="7"/>
      <c r="D55" s="7"/>
    </row>
    <row r="56" spans="1:4" ht="18">
      <c r="A56" s="30"/>
      <c r="B56" s="31" t="s">
        <v>158</v>
      </c>
      <c r="C56" s="7"/>
      <c r="D56" s="7"/>
    </row>
    <row r="57" spans="1:4" ht="18">
      <c r="A57" s="19"/>
      <c r="B57" s="20"/>
      <c r="C57" s="7"/>
      <c r="D57" s="7"/>
    </row>
    <row r="58" spans="1:4" ht="12.75">
      <c r="A58" s="21" t="s">
        <v>4</v>
      </c>
      <c r="B58" s="22">
        <f>+B59+B60</f>
        <v>1373805</v>
      </c>
      <c r="C58" s="7"/>
      <c r="D58" s="7"/>
    </row>
    <row r="59" spans="1:4" ht="12.75">
      <c r="A59" s="21" t="s">
        <v>153</v>
      </c>
      <c r="B59" s="25">
        <v>613805</v>
      </c>
      <c r="C59" s="7"/>
      <c r="D59" s="7"/>
    </row>
    <row r="60" spans="1:4" ht="12.75">
      <c r="A60" s="53" t="s">
        <v>154</v>
      </c>
      <c r="B60" s="45">
        <v>760000</v>
      </c>
      <c r="C60" s="7"/>
      <c r="D60" s="7"/>
    </row>
    <row r="61" spans="1:4" ht="12.75">
      <c r="A61" s="1"/>
      <c r="C61" s="7"/>
      <c r="D61" s="7"/>
    </row>
    <row r="62" spans="1:4" ht="12.75">
      <c r="A62" s="36" t="s">
        <v>155</v>
      </c>
      <c r="C62" s="7"/>
      <c r="D62" s="7"/>
    </row>
    <row r="63" spans="1:4" ht="12.75">
      <c r="A63" s="1"/>
      <c r="C63" s="7"/>
      <c r="D63" s="7"/>
    </row>
    <row r="64" spans="1:4" ht="12.75">
      <c r="A64" s="29" t="s">
        <v>72</v>
      </c>
      <c r="C64" s="7"/>
      <c r="D64" s="7"/>
    </row>
    <row r="67" spans="3:4" ht="12.75">
      <c r="C67" s="7"/>
      <c r="D67" s="7"/>
    </row>
    <row r="68" spans="1:4" ht="31.5">
      <c r="A68" s="14" t="s">
        <v>160</v>
      </c>
      <c r="B68" s="6"/>
      <c r="C68" s="7"/>
      <c r="D68" s="7"/>
    </row>
    <row r="69" spans="1:4" ht="15.75">
      <c r="A69" s="14"/>
      <c r="B69" s="6"/>
      <c r="C69" s="7"/>
      <c r="D69" s="7"/>
    </row>
    <row r="70" spans="1:4" ht="12.75">
      <c r="A70" s="15" t="s">
        <v>46</v>
      </c>
      <c r="B70" s="6"/>
      <c r="C70" s="7"/>
      <c r="D70" s="7"/>
    </row>
    <row r="71" spans="1:4" ht="18">
      <c r="A71" s="30"/>
      <c r="B71" s="135">
        <v>1859</v>
      </c>
      <c r="C71" s="7"/>
      <c r="D71" s="7"/>
    </row>
    <row r="72" spans="1:4" ht="18">
      <c r="A72" s="19"/>
      <c r="B72" s="20"/>
      <c r="C72" s="7"/>
      <c r="D72" s="7"/>
    </row>
    <row r="73" spans="1:4" ht="12.75">
      <c r="A73" s="21" t="s">
        <v>161</v>
      </c>
      <c r="B73" s="43">
        <v>6.05</v>
      </c>
      <c r="C73" s="7"/>
      <c r="D73" s="7"/>
    </row>
    <row r="74" spans="1:4" ht="12.75">
      <c r="A74" s="21" t="s">
        <v>162</v>
      </c>
      <c r="B74" s="43">
        <v>14</v>
      </c>
      <c r="C74" s="7"/>
      <c r="D74" s="7"/>
    </row>
    <row r="75" spans="1:4" ht="12.75">
      <c r="A75" s="21" t="s">
        <v>163</v>
      </c>
      <c r="B75" s="43">
        <v>18</v>
      </c>
      <c r="C75" s="7"/>
      <c r="D75" s="7"/>
    </row>
    <row r="76" spans="1:4" ht="12.75">
      <c r="A76" s="21" t="s">
        <v>164</v>
      </c>
      <c r="B76" s="43">
        <v>24</v>
      </c>
      <c r="C76" s="7"/>
      <c r="D76" s="7"/>
    </row>
    <row r="77" spans="1:4" ht="12.75">
      <c r="A77" s="21" t="s">
        <v>165</v>
      </c>
      <c r="B77" s="43"/>
      <c r="C77" s="7"/>
      <c r="D77" s="7"/>
    </row>
    <row r="78" spans="1:4" ht="12.75">
      <c r="A78" s="38" t="s">
        <v>166</v>
      </c>
      <c r="B78" s="43">
        <v>7</v>
      </c>
      <c r="C78" s="7"/>
      <c r="D78" s="7"/>
    </row>
    <row r="79" spans="1:4" ht="12.75">
      <c r="A79" s="38" t="s">
        <v>167</v>
      </c>
      <c r="B79" s="43">
        <v>12</v>
      </c>
      <c r="C79" s="7"/>
      <c r="D79" s="7"/>
    </row>
    <row r="80" spans="1:4" ht="12.75">
      <c r="A80" s="53" t="s">
        <v>168</v>
      </c>
      <c r="B80" s="35">
        <v>40</v>
      </c>
      <c r="C80" s="7"/>
      <c r="D80" s="7"/>
    </row>
    <row r="81" spans="1:4" ht="12.75">
      <c r="A81" s="1"/>
      <c r="C81" s="7"/>
      <c r="D81" s="7"/>
    </row>
    <row r="82" spans="1:4" ht="12.75">
      <c r="A82" s="29" t="s">
        <v>72</v>
      </c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1:4" ht="19.5" customHeight="1">
      <c r="A86" s="14" t="s">
        <v>169</v>
      </c>
      <c r="B86" s="6"/>
      <c r="C86" s="7"/>
      <c r="D86" s="7"/>
    </row>
    <row r="87" spans="1:4" ht="15.75">
      <c r="A87" s="14"/>
      <c r="B87" s="6"/>
      <c r="C87" s="7"/>
      <c r="D87" s="7"/>
    </row>
    <row r="88" spans="1:4" ht="12.75">
      <c r="A88" s="15" t="s">
        <v>1</v>
      </c>
      <c r="B88" s="6"/>
      <c r="C88" s="7"/>
      <c r="D88" s="7"/>
    </row>
    <row r="89" spans="1:4" ht="18">
      <c r="A89" s="30"/>
      <c r="B89" s="31" t="s">
        <v>158</v>
      </c>
      <c r="C89" s="7"/>
      <c r="D89" s="7"/>
    </row>
    <row r="90" spans="1:4" ht="12.75" customHeight="1">
      <c r="A90" s="19"/>
      <c r="B90" s="20"/>
      <c r="C90" s="7"/>
      <c r="D90" s="7"/>
    </row>
    <row r="91" spans="1:4" ht="12.75">
      <c r="A91" s="21" t="s">
        <v>4</v>
      </c>
      <c r="B91" s="26">
        <f>SUM(B92:B98)</f>
        <v>105.19</v>
      </c>
      <c r="C91" s="7"/>
      <c r="D91" s="7"/>
    </row>
    <row r="92" spans="1:4" ht="12.75">
      <c r="A92" s="21" t="s">
        <v>151</v>
      </c>
      <c r="B92" s="32">
        <v>30.96</v>
      </c>
      <c r="C92" s="7"/>
      <c r="D92" s="7"/>
    </row>
    <row r="93" spans="1:4" ht="12.75">
      <c r="A93" s="24" t="s">
        <v>2</v>
      </c>
      <c r="B93" s="26">
        <v>31.43</v>
      </c>
      <c r="C93" s="7"/>
      <c r="D93" s="7"/>
    </row>
    <row r="94" spans="1:4" ht="12.75">
      <c r="A94" s="24" t="s">
        <v>9</v>
      </c>
      <c r="B94" s="26" t="s">
        <v>5</v>
      </c>
      <c r="C94" s="7"/>
      <c r="D94" s="7"/>
    </row>
    <row r="95" spans="1:4" ht="12.75">
      <c r="A95" s="21" t="s">
        <v>10</v>
      </c>
      <c r="B95" s="26">
        <v>20.8</v>
      </c>
      <c r="C95" s="7"/>
      <c r="D95" s="7"/>
    </row>
    <row r="96" spans="1:4" ht="12.75">
      <c r="A96" s="24" t="s">
        <v>11</v>
      </c>
      <c r="B96" s="26">
        <v>22</v>
      </c>
      <c r="C96" s="7"/>
      <c r="D96" s="9"/>
    </row>
    <row r="97" spans="1:4" ht="12.75">
      <c r="A97" s="24" t="s">
        <v>171</v>
      </c>
      <c r="B97" s="26" t="s">
        <v>5</v>
      </c>
      <c r="C97" s="7"/>
      <c r="D97" s="9"/>
    </row>
    <row r="98" spans="1:4" ht="12.75">
      <c r="A98" s="27" t="s">
        <v>152</v>
      </c>
      <c r="B98" s="40" t="s">
        <v>5</v>
      </c>
      <c r="C98" s="7"/>
      <c r="D98" s="9"/>
    </row>
    <row r="99" spans="2:4" ht="12.75">
      <c r="B99" s="7"/>
      <c r="C99" s="7"/>
      <c r="D99" s="9"/>
    </row>
    <row r="100" spans="1:4" ht="12.75">
      <c r="A100" s="36" t="s">
        <v>170</v>
      </c>
      <c r="B100" s="7"/>
      <c r="C100" s="7"/>
      <c r="D100" s="9"/>
    </row>
    <row r="101" spans="1:4" ht="12.75">
      <c r="A101" s="1"/>
      <c r="B101" s="7"/>
      <c r="C101" s="7"/>
      <c r="D101" s="9"/>
    </row>
    <row r="102" spans="1:4" ht="12.75">
      <c r="A102" s="29" t="s">
        <v>72</v>
      </c>
      <c r="B102" s="7"/>
      <c r="C102" s="7"/>
      <c r="D102" s="9"/>
    </row>
    <row r="103" spans="2:4" ht="12.75">
      <c r="B103" s="7"/>
      <c r="C103" s="7"/>
      <c r="D103" s="9"/>
    </row>
    <row r="104" spans="2:4" ht="12.75">
      <c r="B104" s="7"/>
      <c r="C104" s="7"/>
      <c r="D104" s="9"/>
    </row>
    <row r="105" spans="2:4" ht="12.75">
      <c r="B105" s="7"/>
      <c r="C105" s="7"/>
      <c r="D105" s="9"/>
    </row>
    <row r="106" spans="1:4" ht="19.5" customHeight="1">
      <c r="A106" s="14" t="s">
        <v>232</v>
      </c>
      <c r="B106" s="6"/>
      <c r="C106" s="7"/>
      <c r="D106" s="7"/>
    </row>
    <row r="107" spans="1:4" ht="15.75">
      <c r="A107" s="14"/>
      <c r="B107" s="6"/>
      <c r="C107" s="7"/>
      <c r="D107" s="7"/>
    </row>
    <row r="108" spans="1:4" ht="18">
      <c r="A108" s="30"/>
      <c r="B108" s="31" t="s">
        <v>158</v>
      </c>
      <c r="C108" s="7"/>
      <c r="D108" s="7"/>
    </row>
    <row r="109" spans="1:4" ht="12.75" customHeight="1">
      <c r="A109" s="19"/>
      <c r="B109" s="20"/>
      <c r="C109" s="7"/>
      <c r="D109" s="7"/>
    </row>
    <row r="110" spans="1:4" ht="12.75">
      <c r="A110" s="21" t="s">
        <v>219</v>
      </c>
      <c r="B110" s="33"/>
      <c r="C110" s="7"/>
      <c r="D110" s="7"/>
    </row>
    <row r="111" spans="1:4" ht="12.75">
      <c r="A111" s="38" t="s">
        <v>220</v>
      </c>
      <c r="B111" s="33" t="s">
        <v>5</v>
      </c>
      <c r="C111" s="7"/>
      <c r="D111" s="7"/>
    </row>
    <row r="112" spans="1:4" ht="12.75">
      <c r="A112" s="41" t="s">
        <v>221</v>
      </c>
      <c r="B112" s="33" t="s">
        <v>5</v>
      </c>
      <c r="C112" s="7"/>
      <c r="D112" s="7"/>
    </row>
    <row r="113" spans="1:4" ht="12.75">
      <c r="A113" s="41" t="s">
        <v>222</v>
      </c>
      <c r="B113" s="33" t="s">
        <v>5</v>
      </c>
      <c r="C113" s="7"/>
      <c r="D113" s="7"/>
    </row>
    <row r="114" spans="1:4" ht="12.75">
      <c r="A114" s="21" t="s">
        <v>223</v>
      </c>
      <c r="B114" s="33"/>
      <c r="C114" s="7"/>
      <c r="D114" s="7"/>
    </row>
    <row r="115" spans="1:4" ht="12.75">
      <c r="A115" s="38" t="s">
        <v>220</v>
      </c>
      <c r="B115" s="33" t="s">
        <v>5</v>
      </c>
      <c r="C115" s="7"/>
      <c r="D115" s="7"/>
    </row>
    <row r="116" spans="1:4" ht="12.75">
      <c r="A116" s="41" t="s">
        <v>221</v>
      </c>
      <c r="B116" s="33" t="s">
        <v>5</v>
      </c>
      <c r="C116" s="7"/>
      <c r="D116" s="7"/>
    </row>
    <row r="117" spans="1:4" ht="12.75">
      <c r="A117" s="41" t="s">
        <v>222</v>
      </c>
      <c r="B117" s="33" t="s">
        <v>5</v>
      </c>
      <c r="C117" s="7"/>
      <c r="D117" s="7"/>
    </row>
    <row r="118" spans="1:4" ht="12.75">
      <c r="A118" s="21" t="s">
        <v>234</v>
      </c>
      <c r="B118" s="33"/>
      <c r="C118" s="7"/>
      <c r="D118" s="7"/>
    </row>
    <row r="119" spans="1:4" ht="12.75">
      <c r="A119" s="38" t="s">
        <v>220</v>
      </c>
      <c r="B119" s="33" t="s">
        <v>5</v>
      </c>
      <c r="C119" s="7"/>
      <c r="D119" s="7"/>
    </row>
    <row r="120" spans="1:4" ht="12.75">
      <c r="A120" s="41" t="s">
        <v>221</v>
      </c>
      <c r="B120" s="33" t="s">
        <v>5</v>
      </c>
      <c r="C120" s="7"/>
      <c r="D120" s="7"/>
    </row>
    <row r="121" spans="1:4" ht="12.75">
      <c r="A121" s="41" t="s">
        <v>222</v>
      </c>
      <c r="B121" s="33">
        <v>1</v>
      </c>
      <c r="C121" s="7"/>
      <c r="D121" s="7"/>
    </row>
    <row r="122" spans="1:4" ht="12.75">
      <c r="A122" s="21" t="s">
        <v>224</v>
      </c>
      <c r="B122" s="33"/>
      <c r="C122" s="7"/>
      <c r="D122" s="7"/>
    </row>
    <row r="123" spans="1:4" ht="12.75">
      <c r="A123" s="38" t="s">
        <v>220</v>
      </c>
      <c r="B123" s="33" t="s">
        <v>5</v>
      </c>
      <c r="C123" s="7"/>
      <c r="D123" s="7"/>
    </row>
    <row r="124" spans="1:4" ht="12.75">
      <c r="A124" s="41" t="s">
        <v>221</v>
      </c>
      <c r="B124" s="33" t="s">
        <v>5</v>
      </c>
      <c r="C124" s="7"/>
      <c r="D124" s="7"/>
    </row>
    <row r="125" spans="1:4" ht="12.75">
      <c r="A125" s="42" t="s">
        <v>222</v>
      </c>
      <c r="B125" s="39" t="s">
        <v>5</v>
      </c>
      <c r="C125" s="7"/>
      <c r="D125" s="7"/>
    </row>
    <row r="126" spans="2:4" ht="12.75">
      <c r="B126" s="7"/>
      <c r="C126" s="7"/>
      <c r="D126" s="9"/>
    </row>
    <row r="127" spans="1:4" ht="12.75">
      <c r="A127" s="36" t="s">
        <v>233</v>
      </c>
      <c r="B127" s="7"/>
      <c r="C127" s="7"/>
      <c r="D127" s="9"/>
    </row>
    <row r="128" spans="1:4" ht="12.75">
      <c r="A128" s="1"/>
      <c r="B128" s="7"/>
      <c r="C128" s="7"/>
      <c r="D128" s="9"/>
    </row>
    <row r="129" spans="1:4" ht="12.75">
      <c r="A129" s="29" t="s">
        <v>0</v>
      </c>
      <c r="B129" s="7"/>
      <c r="C129" s="7"/>
      <c r="D129" s="9"/>
    </row>
    <row r="130" spans="2:4" ht="12.75">
      <c r="B130" s="7"/>
      <c r="C130" s="7"/>
      <c r="D130" s="9"/>
    </row>
    <row r="131" spans="2:4" ht="12.75">
      <c r="B131" s="7"/>
      <c r="C131" s="7"/>
      <c r="D131" s="9"/>
    </row>
    <row r="132" spans="2:4" ht="12.75">
      <c r="B132" s="7"/>
      <c r="C132" s="7"/>
      <c r="D132" s="9"/>
    </row>
    <row r="133" spans="1:2" ht="15.75">
      <c r="A133" s="14" t="s">
        <v>172</v>
      </c>
      <c r="B133" s="6"/>
    </row>
    <row r="134" spans="1:2" ht="15.75">
      <c r="A134" s="14"/>
      <c r="B134" s="6"/>
    </row>
    <row r="135" spans="1:2" ht="12.75">
      <c r="A135" s="15" t="s">
        <v>1</v>
      </c>
      <c r="B135" s="6"/>
    </row>
    <row r="136" spans="1:2" ht="18">
      <c r="A136" s="30"/>
      <c r="B136" s="31" t="s">
        <v>158</v>
      </c>
    </row>
    <row r="137" spans="1:2" ht="18">
      <c r="A137" s="19"/>
      <c r="B137" s="20"/>
    </row>
    <row r="138" spans="1:2" ht="12.75">
      <c r="A138" s="21" t="s">
        <v>4</v>
      </c>
      <c r="B138" s="26">
        <f>SUM(B139:B145)</f>
        <v>178.02</v>
      </c>
    </row>
    <row r="139" spans="1:2" ht="12.75">
      <c r="A139" s="21" t="s">
        <v>151</v>
      </c>
      <c r="B139" s="32">
        <v>7.71</v>
      </c>
    </row>
    <row r="140" spans="1:2" ht="12.75">
      <c r="A140" s="24" t="s">
        <v>2</v>
      </c>
      <c r="B140" s="26"/>
    </row>
    <row r="141" spans="1:2" ht="12.75">
      <c r="A141" s="24" t="s">
        <v>9</v>
      </c>
      <c r="B141" s="26" t="s">
        <v>5</v>
      </c>
    </row>
    <row r="142" spans="1:2" ht="12.75">
      <c r="A142" s="21" t="s">
        <v>10</v>
      </c>
      <c r="B142" s="26"/>
    </row>
    <row r="143" spans="1:2" ht="12.75">
      <c r="A143" s="24" t="s">
        <v>11</v>
      </c>
      <c r="B143" s="26">
        <v>8.82</v>
      </c>
    </row>
    <row r="144" spans="1:2" ht="12.75">
      <c r="A144" s="24" t="s">
        <v>171</v>
      </c>
      <c r="B144" s="26">
        <v>51.49</v>
      </c>
    </row>
    <row r="145" spans="1:2" ht="12.75">
      <c r="A145" s="27" t="s">
        <v>152</v>
      </c>
      <c r="B145" s="40">
        <v>110</v>
      </c>
    </row>
    <row r="146" ht="12.75">
      <c r="B146" s="7"/>
    </row>
    <row r="147" spans="1:2" ht="12.75">
      <c r="A147" s="36" t="s">
        <v>170</v>
      </c>
      <c r="B147" s="7"/>
    </row>
    <row r="148" spans="1:2" ht="12.75">
      <c r="A148" s="1"/>
      <c r="B148" s="7"/>
    </row>
    <row r="149" spans="1:2" ht="12.75">
      <c r="A149" s="29" t="s">
        <v>72</v>
      </c>
      <c r="B149" s="7"/>
    </row>
    <row r="153" spans="1:4" ht="18.75">
      <c r="A153" s="14" t="s">
        <v>176</v>
      </c>
      <c r="B153" s="6"/>
      <c r="C153" s="6"/>
      <c r="D153" s="6"/>
    </row>
    <row r="154" spans="1:4" ht="15.75">
      <c r="A154" s="14"/>
      <c r="B154" s="6"/>
      <c r="C154" s="6"/>
      <c r="D154" s="6"/>
    </row>
    <row r="155" spans="1:4" ht="12.75">
      <c r="A155" s="15" t="s">
        <v>46</v>
      </c>
      <c r="B155" s="6"/>
      <c r="C155" s="6"/>
      <c r="D155" s="6"/>
    </row>
    <row r="156" spans="1:4" ht="25.5">
      <c r="A156" s="16"/>
      <c r="B156" s="17" t="s">
        <v>173</v>
      </c>
      <c r="C156" s="18" t="s">
        <v>174</v>
      </c>
      <c r="D156" s="18" t="s">
        <v>175</v>
      </c>
    </row>
    <row r="157" spans="1:2" ht="18">
      <c r="A157" s="19"/>
      <c r="B157" s="20"/>
    </row>
    <row r="158" spans="1:4" ht="12.75">
      <c r="A158" s="21" t="s">
        <v>48</v>
      </c>
      <c r="B158" s="22">
        <v>10</v>
      </c>
      <c r="C158" s="23">
        <v>1458725</v>
      </c>
      <c r="D158" s="23">
        <v>177400</v>
      </c>
    </row>
    <row r="159" spans="1:4" ht="12.75">
      <c r="A159" s="24" t="s">
        <v>177</v>
      </c>
      <c r="B159" s="23">
        <v>21</v>
      </c>
      <c r="C159" s="23">
        <v>2015018</v>
      </c>
      <c r="D159" s="23">
        <v>135849</v>
      </c>
    </row>
    <row r="160" spans="1:4" ht="12.75">
      <c r="A160" s="24" t="s">
        <v>178</v>
      </c>
      <c r="B160" s="22">
        <v>7</v>
      </c>
      <c r="C160" s="22">
        <v>583444</v>
      </c>
      <c r="D160" s="22">
        <v>120747</v>
      </c>
    </row>
    <row r="161" spans="1:4" ht="12.75">
      <c r="A161" s="24" t="s">
        <v>179</v>
      </c>
      <c r="B161" s="22">
        <v>18</v>
      </c>
      <c r="C161" s="23">
        <v>1457564</v>
      </c>
      <c r="D161" s="23">
        <v>188496</v>
      </c>
    </row>
    <row r="162" spans="1:4" ht="12.75">
      <c r="A162" s="24" t="s">
        <v>57</v>
      </c>
      <c r="B162" s="22">
        <v>3</v>
      </c>
      <c r="C162" s="25">
        <v>307845</v>
      </c>
      <c r="D162" s="25">
        <v>62574</v>
      </c>
    </row>
    <row r="163" spans="1:4" ht="12.75">
      <c r="A163" s="11" t="s">
        <v>59</v>
      </c>
      <c r="B163" s="22">
        <v>13</v>
      </c>
      <c r="C163" s="13">
        <v>1391726</v>
      </c>
      <c r="D163" s="13">
        <v>123753</v>
      </c>
    </row>
    <row r="164" spans="1:4" ht="12.75">
      <c r="A164" s="24" t="s">
        <v>56</v>
      </c>
      <c r="B164" s="13">
        <v>4</v>
      </c>
      <c r="C164" s="13">
        <v>175176</v>
      </c>
      <c r="D164" s="13">
        <v>59844</v>
      </c>
    </row>
    <row r="165" spans="1:4" ht="12.75">
      <c r="A165" s="27" t="s">
        <v>180</v>
      </c>
      <c r="B165" s="28">
        <v>1</v>
      </c>
      <c r="C165" s="28">
        <v>87170</v>
      </c>
      <c r="D165" s="65" t="s">
        <v>5</v>
      </c>
    </row>
    <row r="166" spans="2:4" ht="12.75">
      <c r="B166" s="7"/>
      <c r="C166" s="7"/>
      <c r="D166" s="7"/>
    </row>
    <row r="167" spans="1:2" ht="12.75">
      <c r="A167" s="36" t="s">
        <v>170</v>
      </c>
      <c r="B167" s="7"/>
    </row>
    <row r="168" spans="1:2" ht="12.75">
      <c r="A168" s="1"/>
      <c r="B168" s="7"/>
    </row>
    <row r="169" spans="1:4" ht="12.75">
      <c r="A169" s="29" t="s">
        <v>72</v>
      </c>
      <c r="B169" s="7"/>
      <c r="C169" s="7"/>
      <c r="D169" s="7"/>
    </row>
    <row r="173" spans="1:4" ht="18" customHeight="1">
      <c r="A173" s="14" t="s">
        <v>42</v>
      </c>
      <c r="B173" s="6"/>
      <c r="C173" s="7"/>
      <c r="D173" s="7"/>
    </row>
    <row r="174" spans="1:2" s="136" customFormat="1" ht="12.75" customHeight="1">
      <c r="A174" s="14"/>
      <c r="B174" s="6"/>
    </row>
    <row r="175" spans="1:2" s="136" customFormat="1" ht="12.75" customHeight="1">
      <c r="A175" s="15" t="s">
        <v>1</v>
      </c>
      <c r="B175" s="6"/>
    </row>
    <row r="176" spans="1:2" s="136" customFormat="1" ht="12.75" customHeight="1">
      <c r="A176" s="30"/>
      <c r="B176" s="135">
        <v>1859</v>
      </c>
    </row>
    <row r="177" spans="1:5" ht="12.75" customHeight="1">
      <c r="A177" s="19"/>
      <c r="B177" s="20"/>
      <c r="C177" s="136"/>
      <c r="D177" s="136"/>
      <c r="E177" s="9"/>
    </row>
    <row r="178" spans="1:4" ht="14.25">
      <c r="A178" s="137" t="s">
        <v>43</v>
      </c>
      <c r="B178" s="39">
        <v>14</v>
      </c>
      <c r="C178" s="9"/>
      <c r="D178" s="9"/>
    </row>
    <row r="179" spans="1:4" ht="12.75">
      <c r="A179" s="1"/>
      <c r="C179" s="7"/>
      <c r="D179" s="7"/>
    </row>
    <row r="180" spans="1:4" ht="12.75">
      <c r="A180" s="36" t="s">
        <v>44</v>
      </c>
      <c r="C180" s="7"/>
      <c r="D180" s="7"/>
    </row>
    <row r="181" ht="12.75">
      <c r="A181" s="1"/>
    </row>
    <row r="182" ht="12.75">
      <c r="A182" s="29" t="s">
        <v>6</v>
      </c>
    </row>
    <row r="183" ht="12.75">
      <c r="A183" s="1"/>
    </row>
    <row r="184" ht="12.75">
      <c r="A184" s="1"/>
    </row>
    <row r="186" spans="1:4" ht="18" customHeight="1">
      <c r="A186" s="14" t="s">
        <v>76</v>
      </c>
      <c r="B186" s="6"/>
      <c r="C186" s="6"/>
      <c r="D186" s="6"/>
    </row>
    <row r="187" spans="1:4" s="136" customFormat="1" ht="12.75" customHeight="1">
      <c r="A187" s="14"/>
      <c r="B187" s="6"/>
      <c r="C187" s="6"/>
      <c r="D187" s="6"/>
    </row>
    <row r="188" spans="1:4" s="136" customFormat="1" ht="12.75" customHeight="1">
      <c r="A188" s="15" t="s">
        <v>112</v>
      </c>
      <c r="B188" s="6"/>
      <c r="C188" s="6"/>
      <c r="D188" s="6"/>
    </row>
    <row r="189" spans="1:4" s="136" customFormat="1" ht="12.75" customHeight="1">
      <c r="A189" s="30"/>
      <c r="B189" s="31" t="s">
        <v>2</v>
      </c>
      <c r="C189" s="138" t="s">
        <v>3</v>
      </c>
      <c r="D189" s="138" t="s">
        <v>4</v>
      </c>
    </row>
    <row r="190" spans="1:5" ht="12.75" customHeight="1">
      <c r="A190" s="19"/>
      <c r="B190" s="20"/>
      <c r="E190" s="9"/>
    </row>
    <row r="191" spans="1:4" ht="12.75">
      <c r="A191" s="7" t="s">
        <v>7</v>
      </c>
      <c r="B191" s="26"/>
      <c r="C191" s="8">
        <v>357.63</v>
      </c>
      <c r="D191" s="9">
        <f>+C191</f>
        <v>357.63</v>
      </c>
    </row>
    <row r="192" spans="1:4" ht="14.25">
      <c r="A192" s="139" t="s">
        <v>80</v>
      </c>
      <c r="B192" s="26" t="s">
        <v>5</v>
      </c>
      <c r="C192" s="8">
        <v>357.63</v>
      </c>
      <c r="D192" s="9">
        <f>+C192</f>
        <v>357.63</v>
      </c>
    </row>
    <row r="193" spans="1:4" ht="12.75">
      <c r="A193" s="7" t="s">
        <v>2</v>
      </c>
      <c r="B193" s="26"/>
      <c r="D193" s="9"/>
    </row>
    <row r="194" spans="1:4" ht="14.25">
      <c r="A194" s="81" t="s">
        <v>113</v>
      </c>
      <c r="B194" s="51">
        <v>110</v>
      </c>
      <c r="C194" s="26" t="s">
        <v>5</v>
      </c>
      <c r="D194" s="13">
        <v>239.04</v>
      </c>
    </row>
    <row r="195" spans="1:4" ht="14.25">
      <c r="A195" s="140" t="s">
        <v>114</v>
      </c>
      <c r="B195" s="58">
        <v>16.315</v>
      </c>
      <c r="C195" s="58">
        <v>56.724</v>
      </c>
      <c r="D195" s="28">
        <v>360</v>
      </c>
    </row>
    <row r="196" ht="12.75">
      <c r="A196" s="1"/>
    </row>
    <row r="197" ht="12.75">
      <c r="A197" s="36" t="s">
        <v>115</v>
      </c>
    </row>
    <row r="198" ht="12.75">
      <c r="A198" s="36" t="s">
        <v>108</v>
      </c>
    </row>
    <row r="199" ht="12.75">
      <c r="A199" s="36" t="s">
        <v>109</v>
      </c>
    </row>
    <row r="200" ht="12.75">
      <c r="A200" s="36" t="s">
        <v>110</v>
      </c>
    </row>
    <row r="201" ht="12.75">
      <c r="A201" s="36" t="s">
        <v>111</v>
      </c>
    </row>
    <row r="202" ht="12.75">
      <c r="A202" s="1"/>
    </row>
    <row r="203" ht="12.75">
      <c r="A203" s="29" t="s">
        <v>6</v>
      </c>
    </row>
    <row r="204" ht="12.75">
      <c r="A204" s="1"/>
    </row>
    <row r="205" ht="12.75">
      <c r="A205" s="1"/>
    </row>
    <row r="207" spans="1:4" ht="18.75">
      <c r="A207" s="14" t="s">
        <v>76</v>
      </c>
      <c r="B207" s="6"/>
      <c r="C207" s="6"/>
      <c r="D207" s="6"/>
    </row>
    <row r="208" spans="1:4" ht="12.75" customHeight="1">
      <c r="A208" s="14"/>
      <c r="B208" s="6"/>
      <c r="C208" s="6"/>
      <c r="D208" s="6"/>
    </row>
    <row r="209" spans="1:2" s="136" customFormat="1" ht="12.75" customHeight="1">
      <c r="A209" s="15" t="s">
        <v>1</v>
      </c>
      <c r="B209" s="6"/>
    </row>
    <row r="210" spans="1:6" ht="25.5">
      <c r="A210" s="30"/>
      <c r="B210" s="31" t="s">
        <v>10</v>
      </c>
      <c r="C210" s="138" t="s">
        <v>2</v>
      </c>
      <c r="D210" s="138" t="s">
        <v>3</v>
      </c>
      <c r="E210" s="141" t="s">
        <v>73</v>
      </c>
      <c r="F210" s="141" t="s">
        <v>74</v>
      </c>
    </row>
    <row r="211" spans="1:2" ht="12.75" customHeight="1">
      <c r="A211" s="19"/>
      <c r="B211" s="20"/>
    </row>
    <row r="212" spans="1:6" ht="14.25">
      <c r="A212" s="80" t="s">
        <v>75</v>
      </c>
      <c r="B212" s="26">
        <v>45.8</v>
      </c>
      <c r="C212" s="8">
        <v>200</v>
      </c>
      <c r="D212" s="26" t="s">
        <v>5</v>
      </c>
      <c r="E212" s="26" t="s">
        <v>5</v>
      </c>
      <c r="F212" s="8">
        <v>245.8</v>
      </c>
    </row>
    <row r="213" spans="1:7" ht="14.25">
      <c r="A213" s="80" t="s">
        <v>79</v>
      </c>
      <c r="B213" s="26">
        <v>233.168</v>
      </c>
      <c r="C213" s="8">
        <v>46.953</v>
      </c>
      <c r="D213" s="8">
        <v>56.634</v>
      </c>
      <c r="E213" s="26" t="s">
        <v>5</v>
      </c>
      <c r="F213" s="8">
        <v>336.755</v>
      </c>
      <c r="G213" s="8"/>
    </row>
    <row r="214" spans="1:7" ht="14.25">
      <c r="A214" s="81" t="s">
        <v>86</v>
      </c>
      <c r="B214" s="26" t="s">
        <v>5</v>
      </c>
      <c r="C214" s="26" t="s">
        <v>5</v>
      </c>
      <c r="D214" s="8">
        <v>56.634</v>
      </c>
      <c r="E214" s="26" t="s">
        <v>5</v>
      </c>
      <c r="F214" s="26" t="s">
        <v>5</v>
      </c>
      <c r="G214" s="8"/>
    </row>
    <row r="215" spans="1:6" ht="14.25">
      <c r="A215" s="80" t="s">
        <v>90</v>
      </c>
      <c r="B215" s="26" t="s">
        <v>5</v>
      </c>
      <c r="C215" s="26" t="s">
        <v>5</v>
      </c>
      <c r="D215" s="26">
        <f>SUM(D216:D220)</f>
        <v>357.26599999999996</v>
      </c>
      <c r="E215" s="8">
        <v>308.926</v>
      </c>
      <c r="F215" s="8">
        <f>+F216</f>
        <v>48.34</v>
      </c>
    </row>
    <row r="216" spans="1:6" ht="14.25">
      <c r="A216" s="81" t="s">
        <v>91</v>
      </c>
      <c r="B216" s="26" t="s">
        <v>5</v>
      </c>
      <c r="C216" s="26" t="s">
        <v>5</v>
      </c>
      <c r="D216" s="26">
        <v>48.34</v>
      </c>
      <c r="E216" s="26" t="s">
        <v>5</v>
      </c>
      <c r="F216" s="8">
        <f>+D216</f>
        <v>48.34</v>
      </c>
    </row>
    <row r="217" spans="1:7" ht="14.25">
      <c r="A217" s="81" t="s">
        <v>94</v>
      </c>
      <c r="B217" s="26" t="s">
        <v>5</v>
      </c>
      <c r="C217" s="26" t="s">
        <v>5</v>
      </c>
      <c r="D217" s="26">
        <v>51.804</v>
      </c>
      <c r="E217" s="26" t="s">
        <v>5</v>
      </c>
      <c r="F217" s="26" t="s">
        <v>5</v>
      </c>
      <c r="G217" s="8"/>
    </row>
    <row r="218" spans="1:6" ht="14.25">
      <c r="A218" s="81" t="s">
        <v>96</v>
      </c>
      <c r="B218" s="26" t="s">
        <v>5</v>
      </c>
      <c r="C218" s="26" t="s">
        <v>5</v>
      </c>
      <c r="D218" s="26">
        <v>46.998</v>
      </c>
      <c r="E218" s="26" t="s">
        <v>5</v>
      </c>
      <c r="F218" s="26" t="s">
        <v>5</v>
      </c>
    </row>
    <row r="219" spans="1:6" ht="14.25">
      <c r="A219" s="81" t="s">
        <v>97</v>
      </c>
      <c r="B219" s="26" t="s">
        <v>5</v>
      </c>
      <c r="C219" s="26" t="s">
        <v>5</v>
      </c>
      <c r="D219" s="26">
        <v>130.595</v>
      </c>
      <c r="E219" s="26" t="s">
        <v>5</v>
      </c>
      <c r="F219" s="26" t="s">
        <v>5</v>
      </c>
    </row>
    <row r="220" spans="1:6" ht="14.25">
      <c r="A220" s="140" t="s">
        <v>95</v>
      </c>
      <c r="B220" s="40" t="s">
        <v>5</v>
      </c>
      <c r="C220" s="40" t="s">
        <v>5</v>
      </c>
      <c r="D220" s="58">
        <v>79.529</v>
      </c>
      <c r="E220" s="40" t="s">
        <v>5</v>
      </c>
      <c r="F220" s="40" t="s">
        <v>5</v>
      </c>
    </row>
    <row r="221" ht="12.75">
      <c r="A221" s="1"/>
    </row>
    <row r="222" ht="12.75">
      <c r="A222" s="36" t="s">
        <v>77</v>
      </c>
    </row>
    <row r="223" ht="12.75">
      <c r="A223" s="36" t="s">
        <v>78</v>
      </c>
    </row>
    <row r="224" ht="12.75">
      <c r="A224" s="36" t="s">
        <v>87</v>
      </c>
    </row>
    <row r="225" ht="12.75">
      <c r="A225" s="36" t="s">
        <v>88</v>
      </c>
    </row>
    <row r="226" ht="12.75">
      <c r="A226" s="36" t="s">
        <v>89</v>
      </c>
    </row>
    <row r="227" ht="12.75">
      <c r="A227" s="36" t="s">
        <v>92</v>
      </c>
    </row>
    <row r="228" ht="12.75">
      <c r="A228" s="36" t="s">
        <v>93</v>
      </c>
    </row>
    <row r="229" ht="12.75">
      <c r="A229" s="36" t="s">
        <v>98</v>
      </c>
    </row>
    <row r="230" ht="12.75">
      <c r="A230" s="36" t="s">
        <v>99</v>
      </c>
    </row>
    <row r="231" ht="12.75">
      <c r="A231" s="36" t="s">
        <v>100</v>
      </c>
    </row>
    <row r="232" ht="12.75">
      <c r="A232" s="1"/>
    </row>
    <row r="233" ht="12.75">
      <c r="A233" s="29" t="s">
        <v>72</v>
      </c>
    </row>
    <row r="237" spans="1:4" ht="18.75">
      <c r="A237" s="14" t="s">
        <v>101</v>
      </c>
      <c r="B237" s="6"/>
      <c r="C237" s="6"/>
      <c r="D237" s="6"/>
    </row>
    <row r="238" spans="1:4" ht="12.75" customHeight="1">
      <c r="A238" s="14"/>
      <c r="B238" s="6"/>
      <c r="C238" s="6"/>
      <c r="D238" s="6"/>
    </row>
    <row r="239" spans="1:4" ht="12.75" customHeight="1">
      <c r="A239" s="55" t="s">
        <v>46</v>
      </c>
      <c r="B239" s="6"/>
      <c r="C239" s="6"/>
      <c r="D239" s="6"/>
    </row>
    <row r="240" spans="1:4" ht="25.5">
      <c r="A240" s="30"/>
      <c r="B240" s="17" t="s">
        <v>103</v>
      </c>
      <c r="C240" s="121" t="s">
        <v>104</v>
      </c>
      <c r="D240" s="7"/>
    </row>
    <row r="241" spans="1:4" ht="12.75" customHeight="1">
      <c r="A241" s="19"/>
      <c r="B241" s="20"/>
      <c r="D241" s="7"/>
    </row>
    <row r="242" spans="1:4" ht="12.75">
      <c r="A242" s="80" t="s">
        <v>105</v>
      </c>
      <c r="B242" s="43">
        <v>195246840</v>
      </c>
      <c r="C242" s="49">
        <v>12954000</v>
      </c>
      <c r="D242" s="7"/>
    </row>
    <row r="243" spans="1:7" ht="12.75">
      <c r="A243" s="80" t="s">
        <v>106</v>
      </c>
      <c r="B243" s="43">
        <v>75741289</v>
      </c>
      <c r="C243" s="49">
        <v>11000000</v>
      </c>
      <c r="E243" s="8"/>
      <c r="F243" s="8"/>
      <c r="G243" s="8"/>
    </row>
    <row r="244" spans="1:4" ht="14.25">
      <c r="A244" s="114" t="s">
        <v>8</v>
      </c>
      <c r="B244" s="35">
        <v>107000537.21</v>
      </c>
      <c r="C244" s="35">
        <v>107000537.21</v>
      </c>
      <c r="D244" s="7"/>
    </row>
    <row r="245" spans="1:4" ht="12.75">
      <c r="A245" s="1"/>
      <c r="D245" s="7"/>
    </row>
    <row r="246" ht="12.75">
      <c r="A246" s="36" t="s">
        <v>102</v>
      </c>
    </row>
    <row r="247" ht="18.75">
      <c r="A247" s="66" t="s">
        <v>107</v>
      </c>
    </row>
    <row r="248" ht="12.75">
      <c r="A248" s="1"/>
    </row>
    <row r="249" ht="12.75">
      <c r="A249" s="29" t="s">
        <v>72</v>
      </c>
    </row>
    <row r="253" spans="1:4" ht="18.75">
      <c r="A253" s="14" t="s">
        <v>116</v>
      </c>
      <c r="B253" s="6"/>
      <c r="C253" s="6"/>
      <c r="D253" s="6"/>
    </row>
    <row r="254" spans="1:4" ht="12.75" customHeight="1">
      <c r="A254" s="14"/>
      <c r="B254" s="6"/>
      <c r="C254" s="6"/>
      <c r="D254" s="6"/>
    </row>
    <row r="255" spans="1:4" ht="12.75" customHeight="1">
      <c r="A255" s="55" t="s">
        <v>46</v>
      </c>
      <c r="B255" s="6"/>
      <c r="C255" s="6"/>
      <c r="D255" s="6"/>
    </row>
    <row r="256" spans="1:6" ht="18">
      <c r="A256" s="30"/>
      <c r="B256" s="149" t="s">
        <v>125</v>
      </c>
      <c r="C256" s="150"/>
      <c r="D256" s="71" t="s">
        <v>121</v>
      </c>
      <c r="E256" s="72" t="s">
        <v>103</v>
      </c>
      <c r="F256" s="119"/>
    </row>
    <row r="257" spans="1:6" ht="40.5" customHeight="1">
      <c r="A257" s="75"/>
      <c r="B257" s="68" t="s">
        <v>119</v>
      </c>
      <c r="C257" s="121" t="s">
        <v>120</v>
      </c>
      <c r="D257" s="78"/>
      <c r="E257" s="79" t="s">
        <v>123</v>
      </c>
      <c r="F257" s="79" t="s">
        <v>124</v>
      </c>
    </row>
    <row r="258" spans="1:4" ht="12.75" customHeight="1">
      <c r="A258" s="19"/>
      <c r="B258" s="20"/>
      <c r="D258" s="7"/>
    </row>
    <row r="259" spans="1:6" ht="14.25">
      <c r="A259" s="80" t="s">
        <v>75</v>
      </c>
      <c r="B259" s="26">
        <v>239</v>
      </c>
      <c r="C259" s="8">
        <v>245.8</v>
      </c>
      <c r="D259" s="9">
        <v>215764591</v>
      </c>
      <c r="E259" s="9">
        <v>330000</v>
      </c>
      <c r="F259" s="9">
        <v>330000</v>
      </c>
    </row>
    <row r="260" spans="1:7" ht="12.75">
      <c r="A260" s="80" t="s">
        <v>106</v>
      </c>
      <c r="B260" s="26">
        <v>360.675</v>
      </c>
      <c r="C260" s="8">
        <v>336.755</v>
      </c>
      <c r="D260" s="9">
        <v>222428942</v>
      </c>
      <c r="E260" s="9">
        <v>4100000</v>
      </c>
      <c r="F260" s="26" t="s">
        <v>5</v>
      </c>
      <c r="G260" s="8"/>
    </row>
    <row r="261" spans="1:6" ht="12.75">
      <c r="A261" s="114" t="s">
        <v>85</v>
      </c>
      <c r="B261" s="40">
        <v>357.63</v>
      </c>
      <c r="C261" s="40">
        <v>357.266</v>
      </c>
      <c r="D261" s="45">
        <v>250200000</v>
      </c>
      <c r="E261" s="45">
        <v>78383333</v>
      </c>
      <c r="F261" s="40" t="s">
        <v>5</v>
      </c>
    </row>
    <row r="262" spans="1:4" ht="12.75">
      <c r="A262" s="1"/>
      <c r="D262" s="7"/>
    </row>
    <row r="263" ht="12.75">
      <c r="A263" s="36" t="s">
        <v>117</v>
      </c>
    </row>
    <row r="264" ht="12.75">
      <c r="A264" s="36" t="s">
        <v>127</v>
      </c>
    </row>
    <row r="265" ht="12.75">
      <c r="A265" s="66"/>
    </row>
    <row r="266" ht="12.75">
      <c r="A266" s="1"/>
    </row>
    <row r="267" ht="12.75">
      <c r="A267" s="29" t="s">
        <v>72</v>
      </c>
    </row>
    <row r="271" spans="1:4" ht="31.5">
      <c r="A271" s="14" t="s">
        <v>128</v>
      </c>
      <c r="B271" s="6"/>
      <c r="C271" s="6"/>
      <c r="D271" s="6"/>
    </row>
    <row r="272" spans="1:4" ht="15.75">
      <c r="A272" s="14"/>
      <c r="B272" s="6"/>
      <c r="C272" s="6"/>
      <c r="D272" s="6"/>
    </row>
    <row r="273" spans="1:4" ht="12.75">
      <c r="A273" s="55" t="s">
        <v>46</v>
      </c>
      <c r="B273" s="6"/>
      <c r="C273" s="6"/>
      <c r="D273" s="6"/>
    </row>
    <row r="274" spans="1:4" ht="25.5">
      <c r="A274" s="30"/>
      <c r="B274" s="17" t="s">
        <v>125</v>
      </c>
      <c r="C274" s="79" t="s">
        <v>121</v>
      </c>
      <c r="D274" s="18" t="s">
        <v>126</v>
      </c>
    </row>
    <row r="275" spans="1:4" ht="12.75" customHeight="1">
      <c r="A275" s="19"/>
      <c r="B275" s="20"/>
      <c r="C275" s="7"/>
      <c r="D275" s="7"/>
    </row>
    <row r="276" spans="1:4" ht="14.25">
      <c r="A276" s="80" t="s">
        <v>131</v>
      </c>
      <c r="B276" s="22">
        <v>158</v>
      </c>
      <c r="C276" s="142">
        <v>119959569</v>
      </c>
      <c r="D276" s="26" t="s">
        <v>5</v>
      </c>
    </row>
    <row r="277" spans="1:4" ht="14.25">
      <c r="A277" s="114" t="s">
        <v>130</v>
      </c>
      <c r="B277" s="45">
        <v>73</v>
      </c>
      <c r="C277" s="143">
        <v>88419</v>
      </c>
      <c r="D277" s="143">
        <v>100</v>
      </c>
    </row>
    <row r="278" spans="1:4" ht="12.75">
      <c r="A278" s="1"/>
      <c r="D278" s="7"/>
    </row>
    <row r="279" ht="12.75">
      <c r="A279" s="36" t="s">
        <v>132</v>
      </c>
    </row>
    <row r="280" ht="12.75">
      <c r="A280" s="36" t="s">
        <v>129</v>
      </c>
    </row>
    <row r="281" ht="12.75">
      <c r="A281" s="66"/>
    </row>
    <row r="282" ht="12.75">
      <c r="A282" s="29" t="s">
        <v>72</v>
      </c>
    </row>
    <row r="286" spans="1:4" ht="18.75">
      <c r="A286" s="14" t="s">
        <v>133</v>
      </c>
      <c r="B286" s="6"/>
      <c r="C286" s="6"/>
      <c r="D286" s="6"/>
    </row>
    <row r="287" spans="1:4" ht="15.75">
      <c r="A287" s="14"/>
      <c r="B287" s="6"/>
      <c r="C287" s="6"/>
      <c r="D287" s="6"/>
    </row>
    <row r="288" spans="1:4" ht="12.75">
      <c r="A288" s="55" t="s">
        <v>46</v>
      </c>
      <c r="B288" s="6"/>
      <c r="C288" s="6"/>
      <c r="D288" s="6"/>
    </row>
    <row r="289" spans="1:4" ht="25.5">
      <c r="A289" s="30"/>
      <c r="B289" s="17" t="s">
        <v>125</v>
      </c>
      <c r="C289" s="79" t="s">
        <v>121</v>
      </c>
      <c r="D289" s="18" t="s">
        <v>139</v>
      </c>
    </row>
    <row r="290" spans="1:4" ht="12.75" customHeight="1">
      <c r="A290" s="19"/>
      <c r="B290" s="20"/>
      <c r="C290" s="7"/>
      <c r="D290" s="7"/>
    </row>
    <row r="291" spans="1:4" ht="12.75">
      <c r="A291" s="80" t="s">
        <v>135</v>
      </c>
      <c r="B291" s="26" t="s">
        <v>5</v>
      </c>
      <c r="C291" s="43" t="s">
        <v>5</v>
      </c>
      <c r="D291" s="43">
        <v>25571.22</v>
      </c>
    </row>
    <row r="292" spans="1:4" ht="14.25">
      <c r="A292" s="80" t="s">
        <v>136</v>
      </c>
      <c r="B292" s="26" t="s">
        <v>5</v>
      </c>
      <c r="C292" s="26" t="s">
        <v>5</v>
      </c>
      <c r="D292" s="144">
        <v>138479.98</v>
      </c>
    </row>
    <row r="293" spans="1:4" ht="12.75">
      <c r="A293" s="81" t="s">
        <v>140</v>
      </c>
      <c r="B293" s="26">
        <v>208.904</v>
      </c>
      <c r="C293" s="144">
        <v>153682252</v>
      </c>
      <c r="D293" s="26" t="s">
        <v>5</v>
      </c>
    </row>
    <row r="294" spans="1:4" ht="12.75">
      <c r="A294" s="81" t="s">
        <v>141</v>
      </c>
      <c r="B294" s="26">
        <v>309.872</v>
      </c>
      <c r="C294" s="144">
        <v>175922032</v>
      </c>
      <c r="D294" s="26" t="s">
        <v>5</v>
      </c>
    </row>
    <row r="295" spans="1:4" ht="12.75">
      <c r="A295" s="80" t="s">
        <v>118</v>
      </c>
      <c r="B295" s="26">
        <v>239</v>
      </c>
      <c r="C295" s="144">
        <v>215764591</v>
      </c>
      <c r="D295" s="144">
        <v>565362.65</v>
      </c>
    </row>
    <row r="296" spans="1:4" ht="12.75">
      <c r="A296" s="80" t="s">
        <v>137</v>
      </c>
      <c r="B296" s="26">
        <v>128.075</v>
      </c>
      <c r="C296" s="144">
        <v>174484767</v>
      </c>
      <c r="D296" s="144">
        <v>212391.75</v>
      </c>
    </row>
    <row r="297" spans="1:4" ht="12.75">
      <c r="A297" s="80" t="s">
        <v>106</v>
      </c>
      <c r="B297" s="26" t="s">
        <v>5</v>
      </c>
      <c r="C297" s="26" t="s">
        <v>5</v>
      </c>
      <c r="D297" s="144">
        <v>356197</v>
      </c>
    </row>
    <row r="298" spans="1:4" ht="12.75">
      <c r="A298" s="114" t="s">
        <v>142</v>
      </c>
      <c r="B298" s="40">
        <v>216.699</v>
      </c>
      <c r="C298" s="145">
        <v>166681856</v>
      </c>
      <c r="D298" s="40" t="s">
        <v>5</v>
      </c>
    </row>
    <row r="299" spans="1:4" ht="12.75">
      <c r="A299" s="1"/>
      <c r="D299" s="7"/>
    </row>
    <row r="300" ht="12.75">
      <c r="A300" s="36" t="s">
        <v>134</v>
      </c>
    </row>
    <row r="301" ht="21" customHeight="1">
      <c r="A301" s="146" t="s">
        <v>138</v>
      </c>
    </row>
    <row r="302" ht="12.75">
      <c r="A302" s="66"/>
    </row>
    <row r="303" ht="12.75">
      <c r="A303" s="29" t="s">
        <v>72</v>
      </c>
    </row>
    <row r="307" spans="1:4" ht="15.75">
      <c r="A307" s="14" t="s">
        <v>195</v>
      </c>
      <c r="B307" s="6"/>
      <c r="C307" s="6"/>
      <c r="D307" s="6"/>
    </row>
    <row r="308" spans="1:4" ht="15.75">
      <c r="A308" s="14"/>
      <c r="B308" s="6"/>
      <c r="C308" s="6"/>
      <c r="D308" s="6"/>
    </row>
    <row r="309" spans="1:4" ht="12.75">
      <c r="A309" s="55" t="s">
        <v>46</v>
      </c>
      <c r="B309" s="6"/>
      <c r="C309" s="6"/>
      <c r="D309" s="6"/>
    </row>
    <row r="310" spans="1:8" ht="18">
      <c r="A310" s="117"/>
      <c r="B310" s="118" t="s">
        <v>1</v>
      </c>
      <c r="C310" s="68" t="s">
        <v>196</v>
      </c>
      <c r="D310" s="69"/>
      <c r="E310" s="72"/>
      <c r="F310" s="119"/>
      <c r="G310" s="72" t="s">
        <v>200</v>
      </c>
      <c r="H310" s="119"/>
    </row>
    <row r="311" spans="1:8" ht="25.5">
      <c r="A311" s="112"/>
      <c r="B311" s="120" t="s">
        <v>204</v>
      </c>
      <c r="C311" s="68" t="s">
        <v>4</v>
      </c>
      <c r="D311" s="68" t="s">
        <v>197</v>
      </c>
      <c r="E311" s="121" t="s">
        <v>198</v>
      </c>
      <c r="F311" s="79" t="s">
        <v>199</v>
      </c>
      <c r="G311" s="79" t="s">
        <v>4</v>
      </c>
      <c r="H311" s="79" t="s">
        <v>199</v>
      </c>
    </row>
    <row r="312" spans="1:3" ht="18">
      <c r="A312" s="19"/>
      <c r="C312" s="20"/>
    </row>
    <row r="313" spans="1:8" ht="14.25">
      <c r="A313" s="80" t="s">
        <v>203</v>
      </c>
      <c r="B313" s="9">
        <v>57</v>
      </c>
      <c r="C313" s="22">
        <v>2118755</v>
      </c>
      <c r="D313" s="22" t="s">
        <v>5</v>
      </c>
      <c r="E313" s="22" t="s">
        <v>5</v>
      </c>
      <c r="F313" s="8">
        <v>37.083</v>
      </c>
      <c r="G313" s="22">
        <v>982293</v>
      </c>
      <c r="H313" s="8">
        <v>17.233</v>
      </c>
    </row>
    <row r="314" spans="1:8" ht="12.75">
      <c r="A314" s="114" t="s">
        <v>201</v>
      </c>
      <c r="B314" s="28">
        <v>455</v>
      </c>
      <c r="C314" s="45">
        <v>43835183</v>
      </c>
      <c r="D314" s="45" t="s">
        <v>5</v>
      </c>
      <c r="E314" s="45" t="s">
        <v>5</v>
      </c>
      <c r="F314" s="40">
        <v>90.944</v>
      </c>
      <c r="G314" s="45">
        <v>26544039</v>
      </c>
      <c r="H314" s="40">
        <v>55.07</v>
      </c>
    </row>
    <row r="315" spans="1:4" ht="12.75">
      <c r="A315" s="1"/>
      <c r="D315" s="7"/>
    </row>
    <row r="316" ht="12.75">
      <c r="A316" s="36" t="s">
        <v>202</v>
      </c>
    </row>
    <row r="317" ht="27.75">
      <c r="A317" s="66" t="s">
        <v>205</v>
      </c>
    </row>
    <row r="318" ht="12.75">
      <c r="A318" s="1"/>
    </row>
    <row r="319" ht="12.75">
      <c r="A319" s="29" t="s">
        <v>0</v>
      </c>
    </row>
  </sheetData>
  <mergeCells count="1">
    <mergeCell ref="B256:C25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5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7" customWidth="1"/>
    <col min="2" max="3" width="13.28125" style="7" customWidth="1"/>
    <col min="4" max="4" width="13.28125" style="9" customWidth="1"/>
    <col min="5" max="16384" width="13.28125" style="7" customWidth="1"/>
  </cols>
  <sheetData>
    <row r="1" spans="3:4" ht="12.75">
      <c r="C1" s="9"/>
      <c r="D1" s="7"/>
    </row>
    <row r="2" spans="3:4" ht="12.75">
      <c r="C2" s="9"/>
      <c r="D2" s="7"/>
    </row>
    <row r="3" spans="3:4" ht="12.75">
      <c r="C3" s="9"/>
      <c r="D3" s="7"/>
    </row>
    <row r="4" spans="3:4" ht="12.75">
      <c r="C4" s="9"/>
      <c r="D4" s="7"/>
    </row>
    <row r="5" spans="3:4" ht="12.75">
      <c r="C5" s="9"/>
      <c r="D5" s="7"/>
    </row>
    <row r="6" spans="1:8" ht="18">
      <c r="A6" s="2" t="s">
        <v>543</v>
      </c>
      <c r="B6" s="2"/>
      <c r="C6" s="10"/>
      <c r="D6" s="10"/>
      <c r="E6" s="10"/>
      <c r="F6" s="10"/>
      <c r="G6" s="10"/>
      <c r="H6" s="10"/>
    </row>
    <row r="7" spans="1:4" ht="18">
      <c r="A7" s="2"/>
      <c r="B7" s="2"/>
      <c r="D7" s="7"/>
    </row>
    <row r="8" spans="1:4" ht="18.75" thickBot="1">
      <c r="A8" s="3" t="s">
        <v>542</v>
      </c>
      <c r="B8" s="3"/>
      <c r="D8" s="7"/>
    </row>
    <row r="9" spans="1:4" ht="12.75" customHeight="1">
      <c r="A9" s="2"/>
      <c r="B9" s="2"/>
      <c r="D9" s="7"/>
    </row>
    <row r="10" spans="1:4" ht="12.75" customHeight="1">
      <c r="A10" s="2"/>
      <c r="B10" s="2"/>
      <c r="D10" s="7"/>
    </row>
    <row r="11" spans="1:8" ht="12.75" customHeight="1">
      <c r="A11" s="2"/>
      <c r="B11" s="2"/>
      <c r="C11" s="13"/>
      <c r="D11" s="13"/>
      <c r="E11" s="13"/>
      <c r="F11" s="13"/>
      <c r="G11" s="13"/>
      <c r="H11" s="13"/>
    </row>
    <row r="12" spans="1:4" ht="19.5" customHeight="1">
      <c r="A12" s="14" t="s">
        <v>156</v>
      </c>
      <c r="B12" s="6"/>
      <c r="D12" s="7"/>
    </row>
    <row r="13" spans="1:4" ht="15.75">
      <c r="A13" s="14"/>
      <c r="B13" s="6"/>
      <c r="D13" s="7"/>
    </row>
    <row r="14" spans="1:4" ht="12.75">
      <c r="A14" s="15" t="s">
        <v>1</v>
      </c>
      <c r="B14" s="6"/>
      <c r="D14" s="7"/>
    </row>
    <row r="15" spans="1:4" ht="18">
      <c r="A15" s="30"/>
      <c r="B15" s="31" t="s">
        <v>181</v>
      </c>
      <c r="D15" s="7"/>
    </row>
    <row r="16" spans="1:4" ht="12.75" customHeight="1">
      <c r="A16" s="19"/>
      <c r="B16" s="20"/>
      <c r="D16" s="7"/>
    </row>
    <row r="17" spans="1:4" ht="12.75">
      <c r="A17" s="21" t="s">
        <v>4</v>
      </c>
      <c r="B17" s="43">
        <f>+B18</f>
        <v>465.9</v>
      </c>
      <c r="D17" s="7"/>
    </row>
    <row r="18" spans="1:4" ht="12.75">
      <c r="A18" s="21" t="s">
        <v>7</v>
      </c>
      <c r="B18" s="44">
        <v>465.9</v>
      </c>
      <c r="D18" s="7"/>
    </row>
    <row r="19" spans="1:4" ht="12.75">
      <c r="A19" s="24" t="s">
        <v>2</v>
      </c>
      <c r="B19" s="26" t="s">
        <v>5</v>
      </c>
      <c r="D19" s="7"/>
    </row>
    <row r="20" spans="1:4" ht="12.75">
      <c r="A20" s="21" t="s">
        <v>226</v>
      </c>
      <c r="B20" s="26" t="s">
        <v>5</v>
      </c>
      <c r="D20" s="7"/>
    </row>
    <row r="21" spans="1:2" ht="12.75">
      <c r="A21" s="24" t="s">
        <v>11</v>
      </c>
      <c r="B21" s="26" t="s">
        <v>5</v>
      </c>
    </row>
    <row r="22" spans="1:2" ht="12.75">
      <c r="A22" s="27" t="s">
        <v>152</v>
      </c>
      <c r="B22" s="40" t="s">
        <v>5</v>
      </c>
    </row>
    <row r="24" ht="12.75">
      <c r="A24" s="36" t="s">
        <v>210</v>
      </c>
    </row>
    <row r="25" ht="12.75">
      <c r="A25" s="1"/>
    </row>
    <row r="26" ht="12.75">
      <c r="A26" s="29" t="s">
        <v>0</v>
      </c>
    </row>
    <row r="30" spans="1:4" ht="30.75" customHeight="1">
      <c r="A30" s="14" t="s">
        <v>229</v>
      </c>
      <c r="B30" s="6"/>
      <c r="D30" s="7"/>
    </row>
    <row r="31" spans="1:4" ht="15.75">
      <c r="A31" s="14"/>
      <c r="B31" s="6"/>
      <c r="D31" s="7"/>
    </row>
    <row r="32" spans="1:4" ht="12.75">
      <c r="A32" s="15" t="s">
        <v>46</v>
      </c>
      <c r="B32" s="6"/>
      <c r="D32" s="7"/>
    </row>
    <row r="33" spans="1:4" ht="18">
      <c r="A33" s="30"/>
      <c r="B33" s="31" t="s">
        <v>181</v>
      </c>
      <c r="D33" s="7"/>
    </row>
    <row r="34" spans="1:4" ht="12.75" customHeight="1">
      <c r="A34" s="19"/>
      <c r="B34" s="20"/>
      <c r="D34" s="7"/>
    </row>
    <row r="35" spans="1:4" ht="12.75">
      <c r="A35" s="21" t="s">
        <v>217</v>
      </c>
      <c r="B35" s="43"/>
      <c r="D35" s="7"/>
    </row>
    <row r="36" spans="1:4" ht="12.75">
      <c r="A36" s="38" t="s">
        <v>212</v>
      </c>
      <c r="B36" s="26" t="s">
        <v>5</v>
      </c>
      <c r="D36" s="7"/>
    </row>
    <row r="37" spans="1:4" ht="12.75">
      <c r="A37" s="41" t="s">
        <v>213</v>
      </c>
      <c r="B37" s="26">
        <v>104.609</v>
      </c>
      <c r="D37" s="7"/>
    </row>
    <row r="38" spans="1:4" ht="12.75">
      <c r="A38" s="24" t="s">
        <v>200</v>
      </c>
      <c r="B38" s="26"/>
      <c r="D38" s="7"/>
    </row>
    <row r="39" spans="1:4" ht="12.75">
      <c r="A39" s="38" t="s">
        <v>214</v>
      </c>
      <c r="B39" s="43">
        <v>9350323.15</v>
      </c>
      <c r="D39" s="7"/>
    </row>
    <row r="40" spans="1:2" ht="12.75">
      <c r="A40" s="41" t="s">
        <v>215</v>
      </c>
      <c r="B40" s="43">
        <v>2615233.8</v>
      </c>
    </row>
    <row r="41" spans="1:2" ht="12.75">
      <c r="A41" s="42" t="s">
        <v>216</v>
      </c>
      <c r="B41" s="35">
        <v>1633886.47</v>
      </c>
    </row>
    <row r="43" ht="12.75">
      <c r="A43" s="36" t="s">
        <v>211</v>
      </c>
    </row>
    <row r="44" ht="12.75">
      <c r="A44" s="1"/>
    </row>
    <row r="45" ht="12.75">
      <c r="A45" s="29" t="s">
        <v>0</v>
      </c>
    </row>
    <row r="49" spans="1:4" ht="19.5" customHeight="1">
      <c r="A49" s="14" t="s">
        <v>218</v>
      </c>
      <c r="B49" s="6"/>
      <c r="D49" s="7"/>
    </row>
    <row r="50" spans="1:4" ht="15.75">
      <c r="A50" s="14"/>
      <c r="B50" s="6"/>
      <c r="D50" s="7"/>
    </row>
    <row r="51" spans="1:4" ht="18">
      <c r="A51" s="30"/>
      <c r="B51" s="31" t="s">
        <v>181</v>
      </c>
      <c r="D51" s="7"/>
    </row>
    <row r="52" spans="1:4" ht="12.75" customHeight="1">
      <c r="A52" s="19"/>
      <c r="B52" s="20"/>
      <c r="D52" s="7"/>
    </row>
    <row r="53" spans="1:4" ht="12.75">
      <c r="A53" s="21" t="s">
        <v>219</v>
      </c>
      <c r="B53" s="33"/>
      <c r="D53" s="7"/>
    </row>
    <row r="54" spans="1:4" ht="12.75">
      <c r="A54" s="38" t="s">
        <v>220</v>
      </c>
      <c r="B54" s="37">
        <v>24</v>
      </c>
      <c r="D54" s="7"/>
    </row>
    <row r="55" spans="1:4" ht="12.75">
      <c r="A55" s="41" t="s">
        <v>221</v>
      </c>
      <c r="B55" s="33">
        <v>2</v>
      </c>
      <c r="D55" s="7"/>
    </row>
    <row r="56" spans="1:4" ht="12.75">
      <c r="A56" s="41" t="s">
        <v>222</v>
      </c>
      <c r="B56" s="33" t="s">
        <v>5</v>
      </c>
      <c r="D56" s="7"/>
    </row>
    <row r="57" spans="1:4" ht="12.75">
      <c r="A57" s="21" t="s">
        <v>223</v>
      </c>
      <c r="B57" s="33"/>
      <c r="D57" s="7"/>
    </row>
    <row r="58" spans="1:4" ht="12.75">
      <c r="A58" s="38" t="s">
        <v>220</v>
      </c>
      <c r="B58" s="37">
        <v>2</v>
      </c>
      <c r="D58" s="7"/>
    </row>
    <row r="59" spans="1:4" ht="12.75">
      <c r="A59" s="41" t="s">
        <v>221</v>
      </c>
      <c r="B59" s="33" t="s">
        <v>5</v>
      </c>
      <c r="D59" s="7"/>
    </row>
    <row r="60" spans="1:4" ht="12.75">
      <c r="A60" s="41" t="s">
        <v>222</v>
      </c>
      <c r="B60" s="33" t="s">
        <v>5</v>
      </c>
      <c r="D60" s="7"/>
    </row>
    <row r="61" spans="1:4" ht="12.75">
      <c r="A61" s="21" t="s">
        <v>224</v>
      </c>
      <c r="B61" s="33"/>
      <c r="D61" s="7"/>
    </row>
    <row r="62" spans="1:4" ht="12.75">
      <c r="A62" s="38" t="s">
        <v>220</v>
      </c>
      <c r="B62" s="37">
        <v>2</v>
      </c>
      <c r="D62" s="7"/>
    </row>
    <row r="63" spans="1:4" ht="12.75">
      <c r="A63" s="41" t="s">
        <v>221</v>
      </c>
      <c r="B63" s="33">
        <v>1</v>
      </c>
      <c r="D63" s="7"/>
    </row>
    <row r="64" spans="1:4" ht="12.75">
      <c r="A64" s="42" t="s">
        <v>222</v>
      </c>
      <c r="B64" s="39" t="s">
        <v>5</v>
      </c>
      <c r="D64" s="7"/>
    </row>
    <row r="66" ht="12.75">
      <c r="A66" s="36" t="s">
        <v>210</v>
      </c>
    </row>
    <row r="67" ht="12.75">
      <c r="A67" s="1"/>
    </row>
    <row r="68" ht="12.75">
      <c r="A68" s="29" t="s">
        <v>0</v>
      </c>
    </row>
    <row r="72" spans="1:3" ht="15.75">
      <c r="A72" s="14" t="s">
        <v>159</v>
      </c>
      <c r="B72" s="6"/>
      <c r="C72" s="116"/>
    </row>
    <row r="73" spans="1:3" ht="15.75">
      <c r="A73" s="14"/>
      <c r="B73" s="6"/>
      <c r="C73" s="9"/>
    </row>
    <row r="74" spans="1:3" ht="12.75">
      <c r="A74" s="15" t="s">
        <v>46</v>
      </c>
      <c r="B74" s="6"/>
      <c r="C74" s="9"/>
    </row>
    <row r="75" spans="1:3" ht="18">
      <c r="A75" s="30"/>
      <c r="B75" s="31" t="s">
        <v>181</v>
      </c>
      <c r="C75" s="9"/>
    </row>
    <row r="76" spans="1:3" ht="18">
      <c r="A76" s="19"/>
      <c r="B76" s="20"/>
      <c r="C76" s="9"/>
    </row>
    <row r="77" spans="1:3" ht="12.75">
      <c r="A77" s="21" t="s">
        <v>4</v>
      </c>
      <c r="B77" s="22">
        <f>+B78+B79</f>
        <v>1200607</v>
      </c>
      <c r="C77" s="9"/>
    </row>
    <row r="78" spans="1:3" ht="12.75">
      <c r="A78" s="21" t="s">
        <v>153</v>
      </c>
      <c r="B78" s="25">
        <v>624607</v>
      </c>
      <c r="C78" s="9"/>
    </row>
    <row r="79" spans="1:2" ht="12.75">
      <c r="A79" s="53" t="s">
        <v>154</v>
      </c>
      <c r="B79" s="45">
        <v>576000</v>
      </c>
    </row>
    <row r="80" spans="1:2" ht="12.75">
      <c r="A80" s="1"/>
      <c r="B80" s="8"/>
    </row>
    <row r="81" spans="1:2" ht="12.75">
      <c r="A81" s="36" t="s">
        <v>155</v>
      </c>
      <c r="B81" s="8"/>
    </row>
    <row r="82" spans="1:2" ht="12.75">
      <c r="A82" s="1"/>
      <c r="B82" s="8"/>
    </row>
    <row r="83" spans="1:2" ht="12.75">
      <c r="A83" s="29" t="s">
        <v>72</v>
      </c>
      <c r="B83" s="8"/>
    </row>
    <row r="84" spans="2:4" ht="12.75">
      <c r="B84" s="8"/>
      <c r="C84" s="8"/>
      <c r="D84" s="8"/>
    </row>
    <row r="85" spans="2:4" ht="12.75">
      <c r="B85" s="8"/>
      <c r="C85" s="8"/>
      <c r="D85" s="8"/>
    </row>
    <row r="86" spans="2:4" ht="12.75">
      <c r="B86" s="8"/>
      <c r="C86" s="8"/>
      <c r="D86" s="8"/>
    </row>
    <row r="87" spans="1:4" ht="19.5" customHeight="1">
      <c r="A87" s="14" t="s">
        <v>169</v>
      </c>
      <c r="B87" s="6"/>
      <c r="D87" s="7"/>
    </row>
    <row r="88" spans="1:4" ht="15.75">
      <c r="A88" s="14"/>
      <c r="B88" s="6"/>
      <c r="D88" s="7"/>
    </row>
    <row r="89" spans="1:4" ht="12.75">
      <c r="A89" s="15" t="s">
        <v>1</v>
      </c>
      <c r="B89" s="6"/>
      <c r="D89" s="7"/>
    </row>
    <row r="90" spans="1:4" ht="18">
      <c r="A90" s="30"/>
      <c r="B90" s="31" t="s">
        <v>181</v>
      </c>
      <c r="D90" s="7"/>
    </row>
    <row r="91" spans="1:4" ht="12.75" customHeight="1">
      <c r="A91" s="19"/>
      <c r="B91" s="20"/>
      <c r="D91" s="7"/>
    </row>
    <row r="92" spans="1:4" ht="12.75">
      <c r="A92" s="21" t="s">
        <v>4</v>
      </c>
      <c r="B92" s="43">
        <f>SUM(B93:B97)</f>
        <v>146.5</v>
      </c>
      <c r="D92" s="7"/>
    </row>
    <row r="93" spans="1:4" ht="12.75">
      <c r="A93" s="21" t="s">
        <v>7</v>
      </c>
      <c r="B93" s="44">
        <v>50</v>
      </c>
      <c r="D93" s="7"/>
    </row>
    <row r="94" spans="1:4" ht="12.75">
      <c r="A94" s="24" t="s">
        <v>2</v>
      </c>
      <c r="B94" s="26">
        <v>24.5</v>
      </c>
      <c r="D94" s="7"/>
    </row>
    <row r="95" spans="1:4" ht="12.75">
      <c r="A95" s="21" t="s">
        <v>225</v>
      </c>
      <c r="B95" s="26">
        <v>8.5</v>
      </c>
      <c r="D95" s="7"/>
    </row>
    <row r="96" spans="1:2" ht="12.75">
      <c r="A96" s="24" t="s">
        <v>11</v>
      </c>
      <c r="B96" s="26">
        <v>37.5</v>
      </c>
    </row>
    <row r="97" spans="1:2" ht="12.75">
      <c r="A97" s="27" t="s">
        <v>152</v>
      </c>
      <c r="B97" s="40">
        <v>26</v>
      </c>
    </row>
    <row r="99" ht="12.75">
      <c r="A99" s="36" t="s">
        <v>210</v>
      </c>
    </row>
    <row r="100" ht="12.75">
      <c r="A100" s="1"/>
    </row>
    <row r="101" ht="12.75">
      <c r="A101" s="29" t="s">
        <v>0</v>
      </c>
    </row>
    <row r="105" spans="1:4" ht="30.75" customHeight="1">
      <c r="A105" s="14" t="s">
        <v>228</v>
      </c>
      <c r="B105" s="6"/>
      <c r="D105" s="7"/>
    </row>
    <row r="106" spans="1:4" ht="15.75">
      <c r="A106" s="14"/>
      <c r="B106" s="6"/>
      <c r="D106" s="7"/>
    </row>
    <row r="107" spans="1:4" ht="12.75">
      <c r="A107" s="15" t="s">
        <v>46</v>
      </c>
      <c r="B107" s="6"/>
      <c r="D107" s="7"/>
    </row>
    <row r="108" spans="1:4" ht="18">
      <c r="A108" s="30"/>
      <c r="B108" s="31" t="s">
        <v>181</v>
      </c>
      <c r="D108" s="7"/>
    </row>
    <row r="109" spans="1:4" ht="12.75" customHeight="1">
      <c r="A109" s="19"/>
      <c r="B109" s="20"/>
      <c r="D109" s="7"/>
    </row>
    <row r="110" spans="1:4" ht="12.75">
      <c r="A110" s="21" t="s">
        <v>227</v>
      </c>
      <c r="B110" s="43">
        <v>18</v>
      </c>
      <c r="D110" s="7"/>
    </row>
    <row r="111" spans="1:4" ht="12.75">
      <c r="A111" s="24" t="s">
        <v>200</v>
      </c>
      <c r="B111" s="26"/>
      <c r="D111" s="7"/>
    </row>
    <row r="112" spans="1:4" ht="12.75">
      <c r="A112" s="38" t="s">
        <v>4</v>
      </c>
      <c r="B112" s="43">
        <f>+B113+B114</f>
        <v>406485.87</v>
      </c>
      <c r="D112" s="7"/>
    </row>
    <row r="113" spans="1:2" ht="12.75">
      <c r="A113" s="38" t="s">
        <v>230</v>
      </c>
      <c r="B113" s="43">
        <v>371354.02</v>
      </c>
    </row>
    <row r="114" spans="1:2" ht="12.75">
      <c r="A114" s="42" t="s">
        <v>231</v>
      </c>
      <c r="B114" s="35">
        <v>35131.85</v>
      </c>
    </row>
    <row r="116" ht="12.75">
      <c r="A116" s="36" t="s">
        <v>211</v>
      </c>
    </row>
    <row r="117" ht="12.75">
      <c r="A117" s="1"/>
    </row>
    <row r="118" ht="12.75">
      <c r="A118" s="29" t="s">
        <v>0</v>
      </c>
    </row>
    <row r="122" spans="1:4" ht="19.5" customHeight="1">
      <c r="A122" s="14" t="s">
        <v>172</v>
      </c>
      <c r="B122" s="6"/>
      <c r="D122" s="7"/>
    </row>
    <row r="123" spans="1:4" ht="15.75">
      <c r="A123" s="14"/>
      <c r="B123" s="6"/>
      <c r="D123" s="7"/>
    </row>
    <row r="124" spans="1:4" ht="12.75">
      <c r="A124" s="15" t="s">
        <v>1</v>
      </c>
      <c r="B124" s="6"/>
      <c r="D124" s="7"/>
    </row>
    <row r="125" spans="1:4" ht="18">
      <c r="A125" s="30"/>
      <c r="B125" s="31" t="s">
        <v>181</v>
      </c>
      <c r="D125" s="7"/>
    </row>
    <row r="126" spans="1:4" ht="12.75" customHeight="1">
      <c r="A126" s="19"/>
      <c r="B126" s="20"/>
      <c r="D126" s="7"/>
    </row>
    <row r="127" spans="1:4" ht="12.75">
      <c r="A127" s="21" t="s">
        <v>4</v>
      </c>
      <c r="B127" s="43">
        <f>SUM(B128:B132)</f>
        <v>253.41</v>
      </c>
      <c r="D127" s="7"/>
    </row>
    <row r="128" spans="1:4" ht="12.75">
      <c r="A128" s="21" t="s">
        <v>7</v>
      </c>
      <c r="B128" s="44">
        <v>10</v>
      </c>
      <c r="D128" s="7"/>
    </row>
    <row r="129" spans="1:4" ht="12.75">
      <c r="A129" s="24" t="s">
        <v>2</v>
      </c>
      <c r="B129" s="43" t="s">
        <v>5</v>
      </c>
      <c r="D129" s="7"/>
    </row>
    <row r="130" spans="1:4" ht="12.75">
      <c r="A130" s="21" t="s">
        <v>225</v>
      </c>
      <c r="B130" s="43">
        <v>12</v>
      </c>
      <c r="D130" s="7"/>
    </row>
    <row r="131" spans="1:2" ht="12.75">
      <c r="A131" s="24" t="s">
        <v>11</v>
      </c>
      <c r="B131" s="43">
        <v>28.66</v>
      </c>
    </row>
    <row r="132" spans="1:2" ht="12.75">
      <c r="A132" s="27" t="s">
        <v>152</v>
      </c>
      <c r="B132" s="35">
        <v>202.75</v>
      </c>
    </row>
    <row r="134" ht="12.75">
      <c r="A134" s="36" t="s">
        <v>210</v>
      </c>
    </row>
    <row r="135" ht="12.75">
      <c r="A135" s="1"/>
    </row>
    <row r="136" ht="12.75">
      <c r="A136" s="29" t="s">
        <v>0</v>
      </c>
    </row>
    <row r="140" spans="1:4" ht="30.75" customHeight="1">
      <c r="A140" s="14" t="s">
        <v>235</v>
      </c>
      <c r="B140" s="6"/>
      <c r="D140" s="7"/>
    </row>
    <row r="141" spans="1:4" ht="15.75">
      <c r="A141" s="14"/>
      <c r="B141" s="6"/>
      <c r="D141" s="7"/>
    </row>
    <row r="142" spans="1:4" ht="12.75">
      <c r="A142" s="15" t="s">
        <v>46</v>
      </c>
      <c r="B142" s="6"/>
      <c r="D142" s="7"/>
    </row>
    <row r="143" spans="1:4" ht="18">
      <c r="A143" s="30"/>
      <c r="B143" s="31" t="s">
        <v>181</v>
      </c>
      <c r="D143" s="7"/>
    </row>
    <row r="144" spans="1:4" ht="12.75" customHeight="1">
      <c r="A144" s="19"/>
      <c r="B144" s="20"/>
      <c r="D144" s="7"/>
    </row>
    <row r="145" spans="1:4" ht="12.75">
      <c r="A145" s="21" t="s">
        <v>227</v>
      </c>
      <c r="B145" s="43" t="s">
        <v>5</v>
      </c>
      <c r="D145" s="7"/>
    </row>
    <row r="146" spans="1:4" ht="12.75">
      <c r="A146" s="24" t="s">
        <v>200</v>
      </c>
      <c r="B146" s="26"/>
      <c r="D146" s="7"/>
    </row>
    <row r="147" spans="1:4" ht="12.75">
      <c r="A147" s="38" t="s">
        <v>4</v>
      </c>
      <c r="B147" s="43">
        <f>SUM(B148:B149)</f>
        <v>54720.2</v>
      </c>
      <c r="D147" s="7"/>
    </row>
    <row r="148" spans="1:2" ht="12.75">
      <c r="A148" s="38" t="s">
        <v>230</v>
      </c>
      <c r="B148" s="43">
        <v>54720.2</v>
      </c>
    </row>
    <row r="149" spans="1:2" ht="12.75">
      <c r="A149" s="42" t="s">
        <v>231</v>
      </c>
      <c r="B149" s="35" t="s">
        <v>5</v>
      </c>
    </row>
    <row r="151" ht="12.75">
      <c r="A151" s="36" t="s">
        <v>211</v>
      </c>
    </row>
    <row r="152" ht="12.75">
      <c r="A152" s="1"/>
    </row>
    <row r="153" ht="12.75">
      <c r="A153" s="29" t="s">
        <v>0</v>
      </c>
    </row>
    <row r="157" spans="1:4" ht="19.5" customHeight="1">
      <c r="A157" s="14" t="s">
        <v>236</v>
      </c>
      <c r="B157" s="6"/>
      <c r="D157" s="7"/>
    </row>
    <row r="158" spans="1:4" ht="15.75">
      <c r="A158" s="14"/>
      <c r="B158" s="6"/>
      <c r="D158" s="7"/>
    </row>
    <row r="159" spans="1:4" ht="18">
      <c r="A159" s="30"/>
      <c r="B159" s="31" t="s">
        <v>181</v>
      </c>
      <c r="D159" s="7"/>
    </row>
    <row r="160" spans="1:4" ht="12.75" customHeight="1">
      <c r="A160" s="19"/>
      <c r="B160" s="20"/>
      <c r="D160" s="7"/>
    </row>
    <row r="161" spans="1:4" ht="12.75">
      <c r="A161" s="21" t="s">
        <v>219</v>
      </c>
      <c r="B161" s="33"/>
      <c r="D161" s="7"/>
    </row>
    <row r="162" spans="1:4" ht="12.75">
      <c r="A162" s="38" t="s">
        <v>220</v>
      </c>
      <c r="B162" s="33" t="s">
        <v>5</v>
      </c>
      <c r="D162" s="7"/>
    </row>
    <row r="163" spans="1:4" ht="12.75">
      <c r="A163" s="41" t="s">
        <v>221</v>
      </c>
      <c r="B163" s="33" t="s">
        <v>5</v>
      </c>
      <c r="D163" s="7"/>
    </row>
    <row r="164" spans="1:4" ht="12.75">
      <c r="A164" s="41" t="s">
        <v>222</v>
      </c>
      <c r="B164" s="33" t="s">
        <v>5</v>
      </c>
      <c r="D164" s="7"/>
    </row>
    <row r="165" spans="1:4" ht="12.75">
      <c r="A165" s="21" t="s">
        <v>223</v>
      </c>
      <c r="B165" s="33"/>
      <c r="D165" s="7"/>
    </row>
    <row r="166" spans="1:4" ht="12.75">
      <c r="A166" s="38" t="s">
        <v>220</v>
      </c>
      <c r="B166" s="33" t="s">
        <v>5</v>
      </c>
      <c r="D166" s="7"/>
    </row>
    <row r="167" spans="1:4" ht="12.75">
      <c r="A167" s="41" t="s">
        <v>221</v>
      </c>
      <c r="B167" s="33" t="s">
        <v>5</v>
      </c>
      <c r="D167" s="7"/>
    </row>
    <row r="168" spans="1:4" ht="12.75">
      <c r="A168" s="41" t="s">
        <v>222</v>
      </c>
      <c r="B168" s="33" t="s">
        <v>5</v>
      </c>
      <c r="D168" s="7"/>
    </row>
    <row r="169" spans="1:4" ht="12.75">
      <c r="A169" s="21" t="s">
        <v>234</v>
      </c>
      <c r="B169" s="33"/>
      <c r="D169" s="7"/>
    </row>
    <row r="170" spans="1:4" ht="12.75">
      <c r="A170" s="38" t="s">
        <v>220</v>
      </c>
      <c r="B170" s="33" t="s">
        <v>5</v>
      </c>
      <c r="D170" s="7"/>
    </row>
    <row r="171" spans="1:4" ht="12.75">
      <c r="A171" s="41" t="s">
        <v>221</v>
      </c>
      <c r="B171" s="33" t="s">
        <v>5</v>
      </c>
      <c r="D171" s="7"/>
    </row>
    <row r="172" spans="1:4" ht="12.75">
      <c r="A172" s="41" t="s">
        <v>222</v>
      </c>
      <c r="B172" s="33" t="s">
        <v>5</v>
      </c>
      <c r="D172" s="7"/>
    </row>
    <row r="173" spans="1:4" ht="12.75">
      <c r="A173" s="21" t="s">
        <v>224</v>
      </c>
      <c r="B173" s="33"/>
      <c r="D173" s="7"/>
    </row>
    <row r="174" spans="1:4" ht="12.75">
      <c r="A174" s="38" t="s">
        <v>220</v>
      </c>
      <c r="B174" s="33" t="s">
        <v>5</v>
      </c>
      <c r="D174" s="7"/>
    </row>
    <row r="175" spans="1:4" ht="12.75">
      <c r="A175" s="41" t="s">
        <v>221</v>
      </c>
      <c r="B175" s="33" t="s">
        <v>5</v>
      </c>
      <c r="D175" s="7"/>
    </row>
    <row r="176" spans="1:4" ht="12.75">
      <c r="A176" s="42" t="s">
        <v>222</v>
      </c>
      <c r="B176" s="39" t="s">
        <v>5</v>
      </c>
      <c r="D176" s="7"/>
    </row>
    <row r="178" ht="12.75">
      <c r="A178" s="36" t="s">
        <v>210</v>
      </c>
    </row>
    <row r="179" ht="12.75">
      <c r="A179" s="1"/>
    </row>
    <row r="180" ht="12.75">
      <c r="A180" s="29" t="s">
        <v>0</v>
      </c>
    </row>
    <row r="184" spans="1:4" ht="15.75">
      <c r="A184" s="14" t="s">
        <v>206</v>
      </c>
      <c r="B184" s="6"/>
      <c r="C184" s="6"/>
      <c r="D184" s="6"/>
    </row>
    <row r="185" spans="1:4" ht="15.75">
      <c r="A185" s="14"/>
      <c r="B185" s="6"/>
      <c r="C185" s="6"/>
      <c r="D185" s="6"/>
    </row>
    <row r="186" spans="1:4" ht="12.75">
      <c r="A186" s="55" t="s">
        <v>46</v>
      </c>
      <c r="B186" s="6"/>
      <c r="C186" s="6"/>
      <c r="D186" s="6"/>
    </row>
    <row r="187" spans="1:8" ht="18">
      <c r="A187" s="117"/>
      <c r="B187" s="118" t="s">
        <v>1</v>
      </c>
      <c r="C187" s="68" t="s">
        <v>196</v>
      </c>
      <c r="D187" s="69"/>
      <c r="E187" s="72"/>
      <c r="F187" s="119"/>
      <c r="G187" s="72" t="s">
        <v>200</v>
      </c>
      <c r="H187" s="119"/>
    </row>
    <row r="188" spans="1:8" ht="25.5">
      <c r="A188" s="112"/>
      <c r="B188" s="120" t="s">
        <v>208</v>
      </c>
      <c r="C188" s="68" t="s">
        <v>4</v>
      </c>
      <c r="D188" s="68" t="s">
        <v>197</v>
      </c>
      <c r="E188" s="121" t="s">
        <v>198</v>
      </c>
      <c r="F188" s="79" t="s">
        <v>199</v>
      </c>
      <c r="G188" s="79" t="s">
        <v>4</v>
      </c>
      <c r="H188" s="79" t="s">
        <v>199</v>
      </c>
    </row>
    <row r="189" spans="1:4" ht="18">
      <c r="A189" s="19"/>
      <c r="B189" s="8"/>
      <c r="C189" s="20"/>
      <c r="D189" s="8"/>
    </row>
    <row r="190" spans="1:8" ht="14.25">
      <c r="A190" s="80" t="s">
        <v>207</v>
      </c>
      <c r="B190" s="9">
        <v>105</v>
      </c>
      <c r="C190" s="22">
        <v>4080851</v>
      </c>
      <c r="D190" s="22" t="s">
        <v>5</v>
      </c>
      <c r="E190" s="22" t="s">
        <v>5</v>
      </c>
      <c r="F190" s="8">
        <v>38.889</v>
      </c>
      <c r="G190" s="22">
        <v>3196994</v>
      </c>
      <c r="H190" s="8">
        <v>30.447</v>
      </c>
    </row>
    <row r="191" spans="1:8" ht="12.75">
      <c r="A191" s="114" t="s">
        <v>201</v>
      </c>
      <c r="B191" s="28">
        <v>455</v>
      </c>
      <c r="C191" s="45">
        <v>59110656</v>
      </c>
      <c r="D191" s="45" t="s">
        <v>5</v>
      </c>
      <c r="E191" s="45" t="s">
        <v>5</v>
      </c>
      <c r="F191" s="40">
        <v>122.636</v>
      </c>
      <c r="G191" s="45">
        <v>32304898</v>
      </c>
      <c r="H191" s="40">
        <v>67.022</v>
      </c>
    </row>
    <row r="192" spans="1:4" ht="12.75">
      <c r="A192" s="1"/>
      <c r="B192" s="8"/>
      <c r="C192" s="8"/>
      <c r="D192" s="7"/>
    </row>
    <row r="193" spans="1:4" ht="12.75">
      <c r="A193" s="36" t="s">
        <v>209</v>
      </c>
      <c r="B193" s="8"/>
      <c r="C193" s="8"/>
      <c r="D193" s="8"/>
    </row>
    <row r="194" spans="1:4" ht="12.75">
      <c r="A194" s="1"/>
      <c r="B194" s="8"/>
      <c r="C194" s="8"/>
      <c r="D194" s="8"/>
    </row>
    <row r="195" spans="1:4" ht="12.75">
      <c r="A195" s="29" t="s">
        <v>0</v>
      </c>
      <c r="B195" s="8"/>
      <c r="C195" s="8"/>
      <c r="D195" s="8"/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3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7" customWidth="1"/>
    <col min="2" max="4" width="13.28125" style="7" customWidth="1"/>
    <col min="5" max="5" width="14.140625" style="9" customWidth="1"/>
    <col min="6" max="7" width="13.28125" style="7" customWidth="1"/>
    <col min="8" max="8" width="14.7109375" style="7" customWidth="1"/>
    <col min="9" max="9" width="13.8515625" style="7" customWidth="1"/>
    <col min="10" max="16384" width="13.28125" style="7" customWidth="1"/>
  </cols>
  <sheetData>
    <row r="1" spans="3:5" ht="12.75">
      <c r="C1" s="9"/>
      <c r="D1" s="9"/>
      <c r="E1" s="7"/>
    </row>
    <row r="2" spans="3:5" ht="12.75">
      <c r="C2" s="9"/>
      <c r="D2" s="9"/>
      <c r="E2" s="7"/>
    </row>
    <row r="3" spans="3:5" ht="12.75">
      <c r="C3" s="9"/>
      <c r="D3" s="9"/>
      <c r="E3" s="7"/>
    </row>
    <row r="4" spans="3:5" ht="12.75">
      <c r="C4" s="9"/>
      <c r="D4" s="9"/>
      <c r="E4" s="7"/>
    </row>
    <row r="5" spans="3:5" ht="12.75">
      <c r="C5" s="9"/>
      <c r="D5" s="9"/>
      <c r="E5" s="7"/>
    </row>
    <row r="6" spans="1:5" ht="18">
      <c r="A6" s="2" t="s">
        <v>543</v>
      </c>
      <c r="B6" s="2"/>
      <c r="C6" s="10"/>
      <c r="D6" s="10"/>
      <c r="E6" s="11"/>
    </row>
    <row r="7" spans="1:5" ht="18">
      <c r="A7" s="2"/>
      <c r="B7" s="2"/>
      <c r="C7" s="11"/>
      <c r="D7" s="11"/>
      <c r="E7" s="11"/>
    </row>
    <row r="8" spans="1:11" ht="18.75" thickBot="1">
      <c r="A8" s="3" t="s">
        <v>542</v>
      </c>
      <c r="B8" s="3"/>
      <c r="C8" s="9"/>
      <c r="D8" s="9"/>
      <c r="F8" s="9"/>
      <c r="G8" s="9"/>
      <c r="H8" s="9"/>
      <c r="I8" s="9"/>
      <c r="J8" s="9"/>
      <c r="K8" s="9"/>
    </row>
    <row r="9" spans="1:11" ht="12.75" customHeight="1">
      <c r="A9" s="2"/>
      <c r="B9" s="2"/>
      <c r="C9" s="10"/>
      <c r="D9" s="10"/>
      <c r="E9" s="10"/>
      <c r="F9" s="10"/>
      <c r="G9" s="10"/>
      <c r="H9" s="10"/>
      <c r="I9" s="10"/>
      <c r="J9" s="10"/>
      <c r="K9" s="10"/>
    </row>
    <row r="10" spans="1:11" ht="12.75" customHeight="1">
      <c r="A10" s="2"/>
      <c r="B10" s="2"/>
      <c r="C10" s="11"/>
      <c r="D10" s="11"/>
      <c r="E10" s="11"/>
      <c r="F10" s="11"/>
      <c r="G10" s="11"/>
      <c r="H10" s="11"/>
      <c r="I10" s="11"/>
      <c r="J10" s="11"/>
      <c r="K10" s="11"/>
    </row>
    <row r="11" spans="1:5" ht="12.75" customHeight="1">
      <c r="A11" s="2"/>
      <c r="B11" s="2"/>
      <c r="C11" s="13"/>
      <c r="D11" s="13"/>
      <c r="E11" s="7"/>
    </row>
    <row r="12" spans="1:5" ht="19.5" customHeight="1">
      <c r="A12" s="14" t="s">
        <v>156</v>
      </c>
      <c r="B12" s="6"/>
      <c r="E12" s="7"/>
    </row>
    <row r="13" spans="1:5" ht="15.75">
      <c r="A13" s="14"/>
      <c r="B13" s="6"/>
      <c r="E13" s="7"/>
    </row>
    <row r="14" spans="1:5" ht="12.75">
      <c r="A14" s="15" t="s">
        <v>1</v>
      </c>
      <c r="B14" s="6"/>
      <c r="E14" s="7"/>
    </row>
    <row r="15" spans="1:5" ht="18">
      <c r="A15" s="30"/>
      <c r="B15" s="31" t="s">
        <v>237</v>
      </c>
      <c r="E15" s="7"/>
    </row>
    <row r="16" spans="1:5" ht="12.75" customHeight="1">
      <c r="A16" s="19"/>
      <c r="B16" s="20"/>
      <c r="E16" s="7"/>
    </row>
    <row r="17" spans="1:5" ht="12.75">
      <c r="A17" s="21" t="s">
        <v>4</v>
      </c>
      <c r="B17" s="43">
        <f>+B18</f>
        <v>482</v>
      </c>
      <c r="E17" s="7"/>
    </row>
    <row r="18" spans="1:5" ht="12.75">
      <c r="A18" s="21" t="s">
        <v>7</v>
      </c>
      <c r="B18" s="44">
        <v>482</v>
      </c>
      <c r="E18" s="7"/>
    </row>
    <row r="19" spans="1:5" ht="12.75">
      <c r="A19" s="24" t="s">
        <v>2</v>
      </c>
      <c r="B19" s="26" t="s">
        <v>5</v>
      </c>
      <c r="E19" s="7"/>
    </row>
    <row r="20" spans="1:5" ht="12.75">
      <c r="A20" s="21" t="s">
        <v>226</v>
      </c>
      <c r="B20" s="26" t="s">
        <v>5</v>
      </c>
      <c r="E20" s="7"/>
    </row>
    <row r="21" spans="1:5" ht="12.75">
      <c r="A21" s="24" t="s">
        <v>11</v>
      </c>
      <c r="B21" s="26" t="s">
        <v>5</v>
      </c>
      <c r="D21" s="9"/>
      <c r="E21" s="7"/>
    </row>
    <row r="22" spans="1:5" ht="12.75">
      <c r="A22" s="27" t="s">
        <v>152</v>
      </c>
      <c r="B22" s="40" t="s">
        <v>5</v>
      </c>
      <c r="D22" s="9"/>
      <c r="E22" s="7"/>
    </row>
    <row r="23" spans="4:5" ht="12.75">
      <c r="D23" s="9"/>
      <c r="E23" s="7"/>
    </row>
    <row r="24" spans="1:5" ht="12.75">
      <c r="A24" s="36" t="s">
        <v>238</v>
      </c>
      <c r="D24" s="9"/>
      <c r="E24" s="7"/>
    </row>
    <row r="25" spans="1:5" ht="12.75">
      <c r="A25" s="1"/>
      <c r="D25" s="9"/>
      <c r="E25" s="7"/>
    </row>
    <row r="26" spans="1:5" ht="12.75">
      <c r="A26" s="29" t="s">
        <v>239</v>
      </c>
      <c r="D26" s="9"/>
      <c r="E26" s="7"/>
    </row>
    <row r="27" spans="4:5" ht="12.75">
      <c r="D27" s="9"/>
      <c r="E27" s="7"/>
    </row>
    <row r="28" spans="4:5" ht="12.75">
      <c r="D28" s="9"/>
      <c r="E28" s="7"/>
    </row>
    <row r="29" spans="4:5" ht="12.75">
      <c r="D29" s="9"/>
      <c r="E29" s="7"/>
    </row>
    <row r="30" spans="1:5" ht="30.75" customHeight="1">
      <c r="A30" s="14" t="s">
        <v>260</v>
      </c>
      <c r="B30" s="6"/>
      <c r="E30" s="7"/>
    </row>
    <row r="31" spans="1:5" ht="15.75">
      <c r="A31" s="14"/>
      <c r="B31" s="6"/>
      <c r="E31" s="7"/>
    </row>
    <row r="32" spans="1:5" ht="12.75">
      <c r="A32" s="15" t="s">
        <v>46</v>
      </c>
      <c r="B32" s="6"/>
      <c r="E32" s="7"/>
    </row>
    <row r="33" spans="1:5" ht="18">
      <c r="A33" s="30"/>
      <c r="B33" s="31" t="s">
        <v>237</v>
      </c>
      <c r="E33" s="7"/>
    </row>
    <row r="34" spans="1:5" ht="12.75" customHeight="1">
      <c r="A34" s="19"/>
      <c r="B34" s="20"/>
      <c r="E34" s="7"/>
    </row>
    <row r="35" spans="1:5" ht="12.75">
      <c r="A35" s="107" t="s">
        <v>259</v>
      </c>
      <c r="B35" s="35">
        <v>2537382.84</v>
      </c>
      <c r="E35" s="7"/>
    </row>
    <row r="36" spans="4:5" ht="12.75">
      <c r="D36" s="9"/>
      <c r="E36" s="7"/>
    </row>
    <row r="37" spans="1:5" ht="12.75">
      <c r="A37" s="36" t="s">
        <v>247</v>
      </c>
      <c r="D37" s="9"/>
      <c r="E37" s="7"/>
    </row>
    <row r="38" spans="1:5" ht="12.75">
      <c r="A38" s="1"/>
      <c r="D38" s="9"/>
      <c r="E38" s="7"/>
    </row>
    <row r="39" spans="1:5" ht="12.75">
      <c r="A39" s="29" t="s">
        <v>239</v>
      </c>
      <c r="D39" s="9"/>
      <c r="E39" s="7"/>
    </row>
    <row r="40" spans="4:5" ht="12.75">
      <c r="D40" s="9"/>
      <c r="E40" s="7"/>
    </row>
    <row r="41" spans="4:5" ht="12.75">
      <c r="D41" s="9"/>
      <c r="E41" s="7"/>
    </row>
    <row r="42" spans="4:5" ht="12.75">
      <c r="D42" s="9"/>
      <c r="E42" s="7"/>
    </row>
    <row r="43" spans="1:5" ht="30.75" customHeight="1">
      <c r="A43" s="14" t="s">
        <v>246</v>
      </c>
      <c r="B43" s="6"/>
      <c r="E43" s="7"/>
    </row>
    <row r="44" spans="1:5" ht="15.75">
      <c r="A44" s="14"/>
      <c r="B44" s="6"/>
      <c r="E44" s="7"/>
    </row>
    <row r="45" spans="1:5" ht="12.75">
      <c r="A45" s="15" t="s">
        <v>46</v>
      </c>
      <c r="B45" s="6"/>
      <c r="E45" s="7"/>
    </row>
    <row r="46" spans="1:5" ht="18">
      <c r="A46" s="30"/>
      <c r="B46" s="31" t="s">
        <v>237</v>
      </c>
      <c r="E46" s="7"/>
    </row>
    <row r="47" spans="1:5" ht="12.75" customHeight="1">
      <c r="A47" s="19"/>
      <c r="B47" s="20"/>
      <c r="E47" s="7"/>
    </row>
    <row r="48" spans="1:5" ht="12.75">
      <c r="A48" s="107" t="s">
        <v>248</v>
      </c>
      <c r="B48" s="35">
        <v>254282.29</v>
      </c>
      <c r="E48" s="7"/>
    </row>
    <row r="49" spans="4:5" ht="12.75">
      <c r="D49" s="9"/>
      <c r="E49" s="7"/>
    </row>
    <row r="50" spans="1:5" ht="12.75">
      <c r="A50" s="36" t="s">
        <v>247</v>
      </c>
      <c r="D50" s="9"/>
      <c r="E50" s="7"/>
    </row>
    <row r="51" spans="1:5" ht="12.75">
      <c r="A51" s="1"/>
      <c r="D51" s="9"/>
      <c r="E51" s="7"/>
    </row>
    <row r="52" spans="1:5" ht="12.75">
      <c r="A52" s="29" t="s">
        <v>239</v>
      </c>
      <c r="D52" s="9"/>
      <c r="E52" s="7"/>
    </row>
    <row r="53" spans="4:5" ht="12.75">
      <c r="D53" s="9"/>
      <c r="E53" s="7"/>
    </row>
    <row r="54" spans="4:5" ht="12.75">
      <c r="D54" s="9"/>
      <c r="E54" s="7"/>
    </row>
    <row r="55" spans="4:5" ht="12.75">
      <c r="D55" s="9"/>
      <c r="E55" s="7"/>
    </row>
    <row r="56" spans="1:5" ht="19.5" customHeight="1">
      <c r="A56" s="14" t="s">
        <v>169</v>
      </c>
      <c r="B56" s="6"/>
      <c r="E56" s="7"/>
    </row>
    <row r="57" spans="1:5" ht="15.75">
      <c r="A57" s="14"/>
      <c r="B57" s="6"/>
      <c r="E57" s="7"/>
    </row>
    <row r="58" spans="1:5" ht="12.75">
      <c r="A58" s="15" t="s">
        <v>1</v>
      </c>
      <c r="B58" s="6"/>
      <c r="E58" s="7"/>
    </row>
    <row r="59" spans="1:5" ht="18">
      <c r="A59" s="30"/>
      <c r="B59" s="31" t="s">
        <v>237</v>
      </c>
      <c r="E59" s="7"/>
    </row>
    <row r="60" spans="1:5" ht="12.75" customHeight="1">
      <c r="A60" s="19"/>
      <c r="B60" s="20"/>
      <c r="E60" s="7"/>
    </row>
    <row r="61" spans="1:5" ht="12.75">
      <c r="A61" s="21" t="s">
        <v>4</v>
      </c>
      <c r="B61" s="43">
        <f>SUM(B62:B66)</f>
        <v>153.5</v>
      </c>
      <c r="E61" s="7"/>
    </row>
    <row r="62" spans="1:5" ht="12.75">
      <c r="A62" s="21" t="s">
        <v>7</v>
      </c>
      <c r="B62" s="44">
        <v>47.5</v>
      </c>
      <c r="E62" s="7"/>
    </row>
    <row r="63" spans="1:5" ht="12.75">
      <c r="A63" s="24" t="s">
        <v>2</v>
      </c>
      <c r="B63" s="44">
        <v>51</v>
      </c>
      <c r="E63" s="7"/>
    </row>
    <row r="64" spans="1:5" ht="12.75">
      <c r="A64" s="21" t="s">
        <v>252</v>
      </c>
      <c r="B64" s="43">
        <v>21</v>
      </c>
      <c r="E64" s="7"/>
    </row>
    <row r="65" spans="1:5" ht="12.75">
      <c r="A65" s="24" t="s">
        <v>11</v>
      </c>
      <c r="B65" s="43">
        <v>8</v>
      </c>
      <c r="D65" s="9"/>
      <c r="E65" s="7"/>
    </row>
    <row r="66" spans="1:5" ht="12.75">
      <c r="A66" s="27" t="s">
        <v>152</v>
      </c>
      <c r="B66" s="35">
        <v>26</v>
      </c>
      <c r="D66" s="9"/>
      <c r="E66" s="7"/>
    </row>
    <row r="67" spans="4:5" ht="12.75">
      <c r="D67" s="9"/>
      <c r="E67" s="7"/>
    </row>
    <row r="68" spans="1:5" ht="12.75">
      <c r="A68" s="36" t="s">
        <v>238</v>
      </c>
      <c r="D68" s="9"/>
      <c r="E68" s="7"/>
    </row>
    <row r="69" spans="1:5" ht="12.75">
      <c r="A69" s="1"/>
      <c r="D69" s="9"/>
      <c r="E69" s="7"/>
    </row>
    <row r="70" spans="1:5" ht="12.75">
      <c r="A70" s="29" t="s">
        <v>239</v>
      </c>
      <c r="D70" s="9"/>
      <c r="E70" s="7"/>
    </row>
    <row r="71" spans="4:5" ht="12.75">
      <c r="D71" s="9"/>
      <c r="E71" s="7"/>
    </row>
    <row r="72" spans="4:5" ht="12.75">
      <c r="D72" s="9"/>
      <c r="E72" s="7"/>
    </row>
    <row r="73" spans="4:5" ht="12.75">
      <c r="D73" s="9"/>
      <c r="E73" s="7"/>
    </row>
    <row r="74" spans="1:5" ht="30.75" customHeight="1">
      <c r="A74" s="14" t="s">
        <v>253</v>
      </c>
      <c r="B74" s="6"/>
      <c r="E74" s="7"/>
    </row>
    <row r="75" spans="1:5" ht="15.75">
      <c r="A75" s="14"/>
      <c r="B75" s="6"/>
      <c r="E75" s="7"/>
    </row>
    <row r="76" spans="1:5" ht="12.75">
      <c r="A76" s="15" t="s">
        <v>46</v>
      </c>
      <c r="B76" s="6"/>
      <c r="E76" s="7"/>
    </row>
    <row r="77" spans="1:5" ht="18">
      <c r="A77" s="30"/>
      <c r="B77" s="31" t="s">
        <v>237</v>
      </c>
      <c r="E77" s="7"/>
    </row>
    <row r="78" spans="1:5" ht="12.75" customHeight="1">
      <c r="A78" s="19"/>
      <c r="B78" s="20"/>
      <c r="E78" s="7"/>
    </row>
    <row r="79" spans="1:5" ht="12.75">
      <c r="A79" s="107" t="s">
        <v>248</v>
      </c>
      <c r="B79" s="35">
        <v>2149919.64</v>
      </c>
      <c r="E79" s="7"/>
    </row>
    <row r="80" spans="4:5" ht="12.75">
      <c r="D80" s="9"/>
      <c r="E80" s="7"/>
    </row>
    <row r="81" spans="1:5" ht="12.75">
      <c r="A81" s="36" t="s">
        <v>247</v>
      </c>
      <c r="D81" s="9"/>
      <c r="E81" s="7"/>
    </row>
    <row r="82" spans="1:5" ht="12.75">
      <c r="A82" s="1"/>
      <c r="D82" s="9"/>
      <c r="E82" s="7"/>
    </row>
    <row r="83" spans="1:5" ht="12.75">
      <c r="A83" s="29" t="s">
        <v>239</v>
      </c>
      <c r="D83" s="9"/>
      <c r="E83" s="7"/>
    </row>
    <row r="84" spans="4:5" ht="12.75">
      <c r="D84" s="9"/>
      <c r="E84" s="7"/>
    </row>
    <row r="85" spans="4:5" ht="12.75">
      <c r="D85" s="9"/>
      <c r="E85" s="7"/>
    </row>
    <row r="86" spans="4:5" ht="12.75">
      <c r="D86" s="9"/>
      <c r="E86" s="7"/>
    </row>
    <row r="87" spans="1:5" ht="19.5" customHeight="1">
      <c r="A87" s="14" t="s">
        <v>172</v>
      </c>
      <c r="B87" s="6"/>
      <c r="E87" s="7"/>
    </row>
    <row r="88" spans="1:5" ht="15.75">
      <c r="A88" s="14"/>
      <c r="B88" s="6"/>
      <c r="E88" s="7"/>
    </row>
    <row r="89" spans="1:5" ht="12.75">
      <c r="A89" s="15" t="s">
        <v>1</v>
      </c>
      <c r="B89" s="6"/>
      <c r="E89" s="7"/>
    </row>
    <row r="90" spans="1:5" ht="18">
      <c r="A90" s="30"/>
      <c r="B90" s="31" t="s">
        <v>237</v>
      </c>
      <c r="E90" s="7"/>
    </row>
    <row r="91" spans="1:5" ht="12.75" customHeight="1">
      <c r="A91" s="19"/>
      <c r="B91" s="20"/>
      <c r="E91" s="7"/>
    </row>
    <row r="92" spans="1:5" ht="12.75">
      <c r="A92" s="21" t="s">
        <v>4</v>
      </c>
      <c r="B92" s="43">
        <f>SUM(B93:B97)</f>
        <v>230.48000000000002</v>
      </c>
      <c r="E92" s="7"/>
    </row>
    <row r="93" spans="1:5" ht="12.75">
      <c r="A93" s="21" t="s">
        <v>7</v>
      </c>
      <c r="B93" s="44">
        <v>22.2</v>
      </c>
      <c r="E93" s="7"/>
    </row>
    <row r="94" spans="1:5" ht="12.75">
      <c r="A94" s="24" t="s">
        <v>2</v>
      </c>
      <c r="B94" s="44">
        <v>4.65</v>
      </c>
      <c r="E94" s="7"/>
    </row>
    <row r="95" spans="1:5" ht="12.75">
      <c r="A95" s="21" t="s">
        <v>252</v>
      </c>
      <c r="B95" s="43">
        <v>5.63</v>
      </c>
      <c r="E95" s="7"/>
    </row>
    <row r="96" spans="1:5" ht="12.75">
      <c r="A96" s="24" t="s">
        <v>11</v>
      </c>
      <c r="B96" s="43">
        <v>21</v>
      </c>
      <c r="D96" s="9"/>
      <c r="E96" s="7"/>
    </row>
    <row r="97" spans="1:5" ht="12.75">
      <c r="A97" s="27" t="s">
        <v>152</v>
      </c>
      <c r="B97" s="35">
        <v>177</v>
      </c>
      <c r="D97" s="9"/>
      <c r="E97" s="7"/>
    </row>
    <row r="98" spans="4:5" ht="12.75">
      <c r="D98" s="9"/>
      <c r="E98" s="7"/>
    </row>
    <row r="99" spans="1:5" ht="12.75">
      <c r="A99" s="36" t="s">
        <v>238</v>
      </c>
      <c r="D99" s="9"/>
      <c r="E99" s="7"/>
    </row>
    <row r="100" spans="1:5" ht="12.75">
      <c r="A100" s="1"/>
      <c r="D100" s="9"/>
      <c r="E100" s="7"/>
    </row>
    <row r="101" spans="1:5" ht="12.75">
      <c r="A101" s="29" t="s">
        <v>239</v>
      </c>
      <c r="D101" s="9"/>
      <c r="E101" s="7"/>
    </row>
    <row r="102" spans="4:5" ht="12.75">
      <c r="D102" s="9"/>
      <c r="E102" s="7"/>
    </row>
    <row r="103" spans="4:5" ht="12.75">
      <c r="D103" s="9"/>
      <c r="E103" s="7"/>
    </row>
    <row r="104" spans="4:5" ht="12.75">
      <c r="D104" s="9"/>
      <c r="E104" s="7"/>
    </row>
    <row r="105" spans="1:5" ht="30.75" customHeight="1">
      <c r="A105" s="14" t="s">
        <v>257</v>
      </c>
      <c r="B105" s="6"/>
      <c r="E105" s="7"/>
    </row>
    <row r="106" spans="1:5" ht="15.75">
      <c r="A106" s="14"/>
      <c r="B106" s="6"/>
      <c r="E106" s="7"/>
    </row>
    <row r="107" spans="1:5" ht="12.75">
      <c r="A107" s="15" t="s">
        <v>46</v>
      </c>
      <c r="B107" s="6"/>
      <c r="E107" s="7"/>
    </row>
    <row r="108" spans="1:5" ht="18">
      <c r="A108" s="30"/>
      <c r="B108" s="31" t="s">
        <v>237</v>
      </c>
      <c r="E108" s="7"/>
    </row>
    <row r="109" spans="1:5" ht="12.75" customHeight="1">
      <c r="A109" s="19"/>
      <c r="B109" s="20"/>
      <c r="E109" s="7"/>
    </row>
    <row r="110" spans="1:5" ht="12.75">
      <c r="A110" s="21" t="s">
        <v>248</v>
      </c>
      <c r="B110" s="43">
        <v>274146.96</v>
      </c>
      <c r="E110" s="7"/>
    </row>
    <row r="111" spans="1:5" ht="12.75">
      <c r="A111" s="107" t="s">
        <v>250</v>
      </c>
      <c r="B111" s="35">
        <v>15087.2</v>
      </c>
      <c r="E111" s="7"/>
    </row>
    <row r="112" spans="4:5" ht="12.75">
      <c r="D112" s="9"/>
      <c r="E112" s="7"/>
    </row>
    <row r="113" spans="1:5" ht="12.75">
      <c r="A113" s="36" t="s">
        <v>247</v>
      </c>
      <c r="D113" s="9"/>
      <c r="E113" s="7"/>
    </row>
    <row r="114" spans="1:5" ht="12.75">
      <c r="A114" s="1"/>
      <c r="D114" s="9"/>
      <c r="E114" s="7"/>
    </row>
    <row r="115" spans="1:5" ht="12.75">
      <c r="A115" s="29" t="s">
        <v>239</v>
      </c>
      <c r="D115" s="9"/>
      <c r="E115" s="7"/>
    </row>
    <row r="116" spans="4:5" ht="12.75">
      <c r="D116" s="9"/>
      <c r="E116" s="7"/>
    </row>
    <row r="117" spans="4:5" ht="12.75">
      <c r="D117" s="9"/>
      <c r="E117" s="7"/>
    </row>
    <row r="118" spans="4:5" ht="12.75">
      <c r="D118" s="9"/>
      <c r="E118" s="7"/>
    </row>
    <row r="119" spans="1:4" ht="15.75">
      <c r="A119" s="14" t="s">
        <v>269</v>
      </c>
      <c r="B119" s="6"/>
      <c r="C119" s="9"/>
      <c r="D119" s="9"/>
    </row>
    <row r="120" spans="1:4" ht="15.75">
      <c r="A120" s="14"/>
      <c r="B120" s="6"/>
      <c r="C120" s="9"/>
      <c r="D120" s="9"/>
    </row>
    <row r="121" spans="1:4" ht="12.75">
      <c r="A121" s="15" t="s">
        <v>46</v>
      </c>
      <c r="B121" s="6"/>
      <c r="C121" s="9"/>
      <c r="D121" s="9"/>
    </row>
    <row r="122" spans="1:4" ht="15.75">
      <c r="A122" s="16"/>
      <c r="B122" s="56" t="s">
        <v>264</v>
      </c>
      <c r="C122" s="9"/>
      <c r="D122" s="9"/>
    </row>
    <row r="123" spans="1:4" ht="18">
      <c r="A123" s="19"/>
      <c r="B123" s="20"/>
      <c r="C123" s="9"/>
      <c r="D123" s="9"/>
    </row>
    <row r="124" spans="1:4" ht="12.75">
      <c r="A124" s="21" t="s">
        <v>262</v>
      </c>
      <c r="B124" s="43">
        <v>2650455</v>
      </c>
      <c r="C124" s="9"/>
      <c r="D124" s="9"/>
    </row>
    <row r="125" spans="1:4" ht="12.75">
      <c r="A125" s="24" t="s">
        <v>175</v>
      </c>
      <c r="B125" s="44">
        <v>307908</v>
      </c>
      <c r="C125" s="9"/>
      <c r="D125" s="9"/>
    </row>
    <row r="126" spans="1:4" ht="12.75">
      <c r="A126" s="27" t="s">
        <v>263</v>
      </c>
      <c r="B126" s="35">
        <v>2342547</v>
      </c>
      <c r="C126" s="9"/>
      <c r="D126" s="9"/>
    </row>
    <row r="127" spans="3:4" ht="12.75">
      <c r="C127" s="9"/>
      <c r="D127" s="9"/>
    </row>
    <row r="128" spans="1:4" ht="12.75">
      <c r="A128" s="36" t="s">
        <v>247</v>
      </c>
      <c r="C128" s="9"/>
      <c r="D128" s="9"/>
    </row>
    <row r="129" spans="1:4" ht="12.75">
      <c r="A129" s="1"/>
      <c r="C129" s="9"/>
      <c r="D129" s="9"/>
    </row>
    <row r="130" spans="1:4" ht="12.75">
      <c r="A130" s="29" t="s">
        <v>239</v>
      </c>
      <c r="C130" s="9"/>
      <c r="D130" s="9"/>
    </row>
    <row r="134" spans="1:5" ht="18.75">
      <c r="A134" s="14" t="s">
        <v>182</v>
      </c>
      <c r="B134" s="6"/>
      <c r="C134" s="6"/>
      <c r="D134" s="6"/>
      <c r="E134" s="6"/>
    </row>
    <row r="135" spans="1:5" ht="15.75">
      <c r="A135" s="14"/>
      <c r="B135" s="6"/>
      <c r="C135" s="6"/>
      <c r="D135" s="6"/>
      <c r="E135" s="6"/>
    </row>
    <row r="136" spans="1:5" ht="12.75">
      <c r="A136" s="55" t="s">
        <v>46</v>
      </c>
      <c r="B136" s="6"/>
      <c r="C136" s="6"/>
      <c r="D136" s="6"/>
      <c r="E136" s="6"/>
    </row>
    <row r="137" spans="1:9" ht="18">
      <c r="A137" s="30"/>
      <c r="B137" s="149" t="s">
        <v>125</v>
      </c>
      <c r="C137" s="151"/>
      <c r="D137" s="70"/>
      <c r="E137" s="71" t="s">
        <v>121</v>
      </c>
      <c r="F137" s="72" t="s">
        <v>122</v>
      </c>
      <c r="G137" s="72"/>
      <c r="H137" s="73"/>
      <c r="I137" s="74"/>
    </row>
    <row r="138" spans="1:9" ht="38.25">
      <c r="A138" s="75"/>
      <c r="B138" s="76" t="s">
        <v>119</v>
      </c>
      <c r="C138" s="77" t="s">
        <v>120</v>
      </c>
      <c r="D138" s="77" t="s">
        <v>3</v>
      </c>
      <c r="E138" s="78"/>
      <c r="F138" s="18" t="s">
        <v>186</v>
      </c>
      <c r="G138" s="79" t="s">
        <v>124</v>
      </c>
      <c r="H138" s="18" t="s">
        <v>189</v>
      </c>
      <c r="I138" s="79" t="s">
        <v>188</v>
      </c>
    </row>
    <row r="139" spans="1:5" ht="18">
      <c r="A139" s="19"/>
      <c r="B139" s="20"/>
      <c r="C139" s="8"/>
      <c r="D139" s="8"/>
      <c r="E139" s="7"/>
    </row>
    <row r="140" spans="1:7" ht="12.75">
      <c r="A140" s="80" t="s">
        <v>184</v>
      </c>
      <c r="B140" s="26"/>
      <c r="C140" s="8"/>
      <c r="D140" s="8"/>
      <c r="F140" s="9"/>
      <c r="G140" s="9"/>
    </row>
    <row r="141" spans="1:9" ht="14.25">
      <c r="A141" s="81" t="s">
        <v>75</v>
      </c>
      <c r="B141" s="26">
        <v>239</v>
      </c>
      <c r="C141" s="8">
        <v>250.685</v>
      </c>
      <c r="D141" s="26" t="s">
        <v>5</v>
      </c>
      <c r="E141" s="49">
        <v>215764591</v>
      </c>
      <c r="F141" s="49">
        <v>330000</v>
      </c>
      <c r="G141" s="49">
        <v>330000</v>
      </c>
      <c r="H141" s="49">
        <v>45820730</v>
      </c>
      <c r="I141" s="49">
        <v>36905320</v>
      </c>
    </row>
    <row r="142" spans="1:9" ht="12.75">
      <c r="A142" s="82" t="s">
        <v>194</v>
      </c>
      <c r="B142" s="26" t="s">
        <v>5</v>
      </c>
      <c r="C142" s="26" t="s">
        <v>5</v>
      </c>
      <c r="D142" s="8">
        <v>50.285</v>
      </c>
      <c r="E142" s="26" t="s">
        <v>5</v>
      </c>
      <c r="F142" s="26" t="s">
        <v>5</v>
      </c>
      <c r="G142" s="26" t="s">
        <v>5</v>
      </c>
      <c r="H142" s="26" t="s">
        <v>5</v>
      </c>
      <c r="I142" s="26" t="s">
        <v>5</v>
      </c>
    </row>
    <row r="143" spans="1:9" ht="14.25">
      <c r="A143" s="81" t="s">
        <v>190</v>
      </c>
      <c r="B143" s="26">
        <v>121.407</v>
      </c>
      <c r="C143" s="8">
        <v>120.758</v>
      </c>
      <c r="D143" s="26" t="s">
        <v>5</v>
      </c>
      <c r="E143" s="49">
        <v>82270961.76</v>
      </c>
      <c r="F143" s="49">
        <v>1300000</v>
      </c>
      <c r="G143" s="49">
        <v>506400</v>
      </c>
      <c r="H143" s="49">
        <v>9369688</v>
      </c>
      <c r="I143" s="49">
        <v>1604000</v>
      </c>
    </row>
    <row r="144" spans="1:9" ht="14.25">
      <c r="A144" s="81" t="s">
        <v>277</v>
      </c>
      <c r="B144" s="26">
        <v>262.11</v>
      </c>
      <c r="C144" s="8">
        <v>267.475</v>
      </c>
      <c r="D144" s="26" t="s">
        <v>5</v>
      </c>
      <c r="E144" s="49">
        <v>275887083</v>
      </c>
      <c r="F144" s="49">
        <v>444000</v>
      </c>
      <c r="G144" s="49">
        <v>444000</v>
      </c>
      <c r="H144" s="49">
        <v>18056000</v>
      </c>
      <c r="I144" s="49">
        <v>100702900</v>
      </c>
    </row>
    <row r="145" spans="1:9" ht="14.25">
      <c r="A145" s="80" t="s">
        <v>193</v>
      </c>
      <c r="B145" s="26">
        <v>360.675</v>
      </c>
      <c r="C145" s="51">
        <v>340.94</v>
      </c>
      <c r="D145" s="26" t="s">
        <v>5</v>
      </c>
      <c r="E145" s="47">
        <v>222428942.31</v>
      </c>
      <c r="F145" s="47">
        <v>240000</v>
      </c>
      <c r="G145" s="47">
        <v>209999</v>
      </c>
      <c r="H145" s="49">
        <v>21000000</v>
      </c>
      <c r="I145" s="49">
        <v>50297059.06</v>
      </c>
    </row>
    <row r="146" spans="1:9" ht="12.75">
      <c r="A146" s="82" t="s">
        <v>83</v>
      </c>
      <c r="B146" s="26" t="s">
        <v>5</v>
      </c>
      <c r="C146" s="26" t="s">
        <v>5</v>
      </c>
      <c r="D146" s="8">
        <v>56.634</v>
      </c>
      <c r="E146" s="26" t="s">
        <v>5</v>
      </c>
      <c r="F146" s="26" t="s">
        <v>5</v>
      </c>
      <c r="G146" s="26" t="s">
        <v>5</v>
      </c>
      <c r="H146" s="26" t="s">
        <v>5</v>
      </c>
      <c r="I146" s="26" t="s">
        <v>5</v>
      </c>
    </row>
    <row r="147" spans="1:9" ht="14.25">
      <c r="A147" s="80" t="s">
        <v>84</v>
      </c>
      <c r="B147" s="26">
        <v>357.63</v>
      </c>
      <c r="C147" s="51">
        <v>357.874</v>
      </c>
      <c r="D147" s="50" t="s">
        <v>5</v>
      </c>
      <c r="E147" s="47">
        <v>250200000</v>
      </c>
      <c r="F147" s="47">
        <v>78383333</v>
      </c>
      <c r="G147" s="50" t="s">
        <v>5</v>
      </c>
      <c r="H147" s="47">
        <v>107000537.21</v>
      </c>
      <c r="I147" s="50" t="s">
        <v>5</v>
      </c>
    </row>
    <row r="148" spans="1:9" ht="12.75">
      <c r="A148" s="82" t="s">
        <v>81</v>
      </c>
      <c r="B148" s="26" t="s">
        <v>5</v>
      </c>
      <c r="C148" s="26" t="s">
        <v>5</v>
      </c>
      <c r="D148" s="51">
        <v>48.34</v>
      </c>
      <c r="E148" s="26" t="s">
        <v>5</v>
      </c>
      <c r="F148" s="26" t="s">
        <v>5</v>
      </c>
      <c r="G148" s="26" t="s">
        <v>5</v>
      </c>
      <c r="H148" s="26" t="s">
        <v>5</v>
      </c>
      <c r="I148" s="26" t="s">
        <v>5</v>
      </c>
    </row>
    <row r="149" spans="1:9" ht="12.75">
      <c r="A149" s="83" t="s">
        <v>82</v>
      </c>
      <c r="B149" s="40" t="s">
        <v>5</v>
      </c>
      <c r="C149" s="40" t="s">
        <v>5</v>
      </c>
      <c r="D149" s="58">
        <v>51.804</v>
      </c>
      <c r="E149" s="40" t="s">
        <v>5</v>
      </c>
      <c r="F149" s="40" t="s">
        <v>5</v>
      </c>
      <c r="G149" s="40" t="s">
        <v>5</v>
      </c>
      <c r="H149" s="40" t="s">
        <v>5</v>
      </c>
      <c r="I149" s="40" t="s">
        <v>5</v>
      </c>
    </row>
    <row r="150" spans="1:5" ht="12.75">
      <c r="A150" s="1"/>
      <c r="B150" s="8"/>
      <c r="C150" s="8"/>
      <c r="D150" s="8"/>
      <c r="E150" s="7"/>
    </row>
    <row r="151" spans="1:5" ht="12.75">
      <c r="A151" s="36" t="s">
        <v>183</v>
      </c>
      <c r="B151" s="8"/>
      <c r="C151" s="8"/>
      <c r="D151" s="8"/>
      <c r="E151" s="8"/>
    </row>
    <row r="152" spans="1:5" ht="12.75">
      <c r="A152" s="36" t="s">
        <v>187</v>
      </c>
      <c r="B152" s="8"/>
      <c r="C152" s="8"/>
      <c r="D152" s="8"/>
      <c r="E152" s="8"/>
    </row>
    <row r="153" spans="1:5" ht="12.75">
      <c r="A153" s="36" t="s">
        <v>191</v>
      </c>
      <c r="B153" s="8"/>
      <c r="C153" s="8"/>
      <c r="D153" s="8"/>
      <c r="E153" s="8"/>
    </row>
    <row r="154" spans="1:5" ht="12.75">
      <c r="A154" s="36" t="s">
        <v>192</v>
      </c>
      <c r="B154" s="8"/>
      <c r="C154" s="8"/>
      <c r="D154" s="8"/>
      <c r="E154" s="8"/>
    </row>
    <row r="155" spans="1:5" ht="12.75">
      <c r="A155" s="1"/>
      <c r="B155" s="8"/>
      <c r="C155" s="8"/>
      <c r="D155" s="8"/>
      <c r="E155" s="8"/>
    </row>
    <row r="156" spans="1:5" ht="12.75">
      <c r="A156" s="29" t="s">
        <v>0</v>
      </c>
      <c r="B156" s="8"/>
      <c r="C156" s="8"/>
      <c r="D156" s="8"/>
      <c r="E156" s="8"/>
    </row>
    <row r="160" spans="1:5" ht="18.75">
      <c r="A160" s="14" t="s">
        <v>286</v>
      </c>
      <c r="B160" s="6"/>
      <c r="C160" s="6"/>
      <c r="D160" s="6"/>
      <c r="E160" s="6"/>
    </row>
    <row r="161" spans="1:5" ht="15.75">
      <c r="A161" s="14"/>
      <c r="B161" s="6"/>
      <c r="C161" s="6"/>
      <c r="D161" s="6"/>
      <c r="E161" s="6"/>
    </row>
    <row r="162" spans="1:5" ht="12.75">
      <c r="A162" s="55" t="s">
        <v>46</v>
      </c>
      <c r="B162" s="6"/>
      <c r="C162" s="6"/>
      <c r="D162" s="6"/>
      <c r="E162" s="6"/>
    </row>
    <row r="163" spans="1:7" ht="38.25">
      <c r="A163" s="109"/>
      <c r="B163" s="110" t="s">
        <v>285</v>
      </c>
      <c r="C163" s="111" t="s">
        <v>280</v>
      </c>
      <c r="D163" s="72" t="s">
        <v>196</v>
      </c>
      <c r="E163" s="72"/>
      <c r="F163" s="73"/>
      <c r="G163" s="110" t="s">
        <v>284</v>
      </c>
    </row>
    <row r="164" spans="1:7" ht="38.25">
      <c r="A164" s="112"/>
      <c r="B164" s="113" t="s">
        <v>281</v>
      </c>
      <c r="C164" s="77"/>
      <c r="D164" s="79" t="s">
        <v>4</v>
      </c>
      <c r="E164" s="18" t="s">
        <v>282</v>
      </c>
      <c r="F164" s="18" t="s">
        <v>283</v>
      </c>
      <c r="G164" s="113"/>
    </row>
    <row r="165" spans="1:5" ht="18">
      <c r="A165" s="19"/>
      <c r="B165" s="20"/>
      <c r="C165" s="8"/>
      <c r="D165" s="8"/>
      <c r="E165" s="7"/>
    </row>
    <row r="166" spans="1:7" ht="12.75">
      <c r="A166" s="80" t="s">
        <v>194</v>
      </c>
      <c r="B166" s="22">
        <v>51</v>
      </c>
      <c r="C166" s="22">
        <v>95654</v>
      </c>
      <c r="D166" s="9">
        <f>+E166+F166</f>
        <v>1220754</v>
      </c>
      <c r="E166" s="9">
        <v>910657</v>
      </c>
      <c r="F166" s="22">
        <v>310097</v>
      </c>
      <c r="G166" s="22">
        <v>61037</v>
      </c>
    </row>
    <row r="167" spans="1:7" ht="12.75">
      <c r="A167" s="80" t="s">
        <v>291</v>
      </c>
      <c r="B167" s="22">
        <v>104</v>
      </c>
      <c r="C167" s="9">
        <v>482553</v>
      </c>
      <c r="D167" s="9">
        <f>+E167+F167</f>
        <v>5915638</v>
      </c>
      <c r="E167" s="9">
        <v>3918815</v>
      </c>
      <c r="F167" s="9">
        <v>1996823</v>
      </c>
      <c r="G167" s="9">
        <v>56881</v>
      </c>
    </row>
    <row r="168" spans="1:7" ht="12.75">
      <c r="A168" s="114" t="s">
        <v>290</v>
      </c>
      <c r="B168" s="45">
        <v>482</v>
      </c>
      <c r="C168" s="28">
        <v>746832</v>
      </c>
      <c r="D168" s="28">
        <f>+E168+F168</f>
        <v>60033350</v>
      </c>
      <c r="E168" s="28">
        <v>17634717</v>
      </c>
      <c r="F168" s="28">
        <v>42398633</v>
      </c>
      <c r="G168" s="28">
        <v>124550</v>
      </c>
    </row>
    <row r="169" spans="1:5" ht="12.75">
      <c r="A169" s="1"/>
      <c r="B169" s="8"/>
      <c r="C169" s="8"/>
      <c r="D169" s="8"/>
      <c r="E169" s="7"/>
    </row>
    <row r="170" spans="1:5" ht="12.75">
      <c r="A170" s="36" t="s">
        <v>287</v>
      </c>
      <c r="B170" s="8"/>
      <c r="C170" s="8"/>
      <c r="D170" s="8"/>
      <c r="E170" s="8"/>
    </row>
    <row r="171" spans="1:5" ht="12.75">
      <c r="A171" s="36" t="s">
        <v>292</v>
      </c>
      <c r="B171" s="8"/>
      <c r="C171" s="8"/>
      <c r="D171" s="8"/>
      <c r="E171" s="8"/>
    </row>
    <row r="172" spans="1:5" ht="12.75">
      <c r="A172" s="1"/>
      <c r="B172" s="8"/>
      <c r="C172" s="8"/>
      <c r="D172" s="8"/>
      <c r="E172" s="8"/>
    </row>
    <row r="173" spans="1:5" ht="12.75">
      <c r="A173" s="29" t="s">
        <v>239</v>
      </c>
      <c r="B173" s="8"/>
      <c r="C173" s="8"/>
      <c r="D173" s="8"/>
      <c r="E173" s="8"/>
    </row>
  </sheetData>
  <mergeCells count="1">
    <mergeCell ref="B137:C137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9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7" customWidth="1"/>
    <col min="2" max="4" width="13.28125" style="7" customWidth="1"/>
    <col min="5" max="5" width="14.140625" style="9" customWidth="1"/>
    <col min="6" max="7" width="13.28125" style="7" customWidth="1"/>
    <col min="8" max="8" width="14.7109375" style="7" customWidth="1"/>
    <col min="9" max="9" width="13.8515625" style="7" customWidth="1"/>
    <col min="10" max="16384" width="13.28125" style="7" customWidth="1"/>
  </cols>
  <sheetData>
    <row r="1" spans="3:5" ht="12.75">
      <c r="C1" s="9"/>
      <c r="D1" s="9"/>
      <c r="E1" s="7"/>
    </row>
    <row r="2" spans="3:5" ht="12.75">
      <c r="C2" s="9"/>
      <c r="D2" s="9"/>
      <c r="E2" s="7"/>
    </row>
    <row r="3" spans="3:5" ht="12.75">
      <c r="C3" s="9"/>
      <c r="D3" s="9"/>
      <c r="E3" s="7"/>
    </row>
    <row r="4" spans="3:5" ht="12.75">
      <c r="C4" s="9"/>
      <c r="D4" s="9"/>
      <c r="E4" s="7"/>
    </row>
    <row r="5" spans="3:5" ht="12.75">
      <c r="C5" s="9"/>
      <c r="D5" s="9"/>
      <c r="E5" s="7"/>
    </row>
    <row r="6" spans="1:5" ht="18">
      <c r="A6" s="2" t="s">
        <v>543</v>
      </c>
      <c r="B6" s="2"/>
      <c r="C6" s="10"/>
      <c r="D6" s="10"/>
      <c r="E6" s="11"/>
    </row>
    <row r="7" spans="1:5" ht="18">
      <c r="A7" s="2"/>
      <c r="B7" s="2"/>
      <c r="E7" s="7"/>
    </row>
    <row r="8" spans="1:5" ht="18.75" thickBot="1">
      <c r="A8" s="3" t="s">
        <v>542</v>
      </c>
      <c r="B8" s="3"/>
      <c r="E8" s="7"/>
    </row>
    <row r="9" spans="1:5" ht="12.75" customHeight="1">
      <c r="A9" s="2"/>
      <c r="B9" s="2"/>
      <c r="E9" s="7"/>
    </row>
    <row r="10" spans="1:5" ht="12.75" customHeight="1">
      <c r="A10" s="2"/>
      <c r="B10" s="2"/>
      <c r="C10" s="13"/>
      <c r="D10" s="13"/>
      <c r="E10" s="7"/>
    </row>
    <row r="11" spans="1:5" ht="12.75" customHeight="1">
      <c r="A11" s="2"/>
      <c r="B11" s="2"/>
      <c r="C11" s="13"/>
      <c r="D11" s="13"/>
      <c r="E11" s="7"/>
    </row>
    <row r="12" spans="1:5" ht="19.5" customHeight="1">
      <c r="A12" s="14" t="s">
        <v>156</v>
      </c>
      <c r="B12" s="6"/>
      <c r="E12" s="7"/>
    </row>
    <row r="13" spans="1:5" ht="15.75">
      <c r="A13" s="14"/>
      <c r="B13" s="6"/>
      <c r="E13" s="7"/>
    </row>
    <row r="14" spans="1:5" ht="12.75">
      <c r="A14" s="15" t="s">
        <v>1</v>
      </c>
      <c r="B14" s="6"/>
      <c r="E14" s="7"/>
    </row>
    <row r="15" spans="1:5" ht="18">
      <c r="A15" s="30"/>
      <c r="B15" s="31" t="s">
        <v>240</v>
      </c>
      <c r="E15" s="7"/>
    </row>
    <row r="16" spans="1:5" ht="12.75" customHeight="1">
      <c r="A16" s="19"/>
      <c r="B16" s="20"/>
      <c r="E16" s="7"/>
    </row>
    <row r="17" spans="1:5" ht="12.75">
      <c r="A17" s="21" t="s">
        <v>4</v>
      </c>
      <c r="B17" s="43">
        <f>+B18</f>
        <v>482</v>
      </c>
      <c r="E17" s="7"/>
    </row>
    <row r="18" spans="1:5" ht="12.75">
      <c r="A18" s="21" t="s">
        <v>7</v>
      </c>
      <c r="B18" s="44">
        <v>482</v>
      </c>
      <c r="E18" s="7"/>
    </row>
    <row r="19" spans="1:5" ht="12.75">
      <c r="A19" s="24" t="s">
        <v>2</v>
      </c>
      <c r="B19" s="26" t="s">
        <v>5</v>
      </c>
      <c r="E19" s="7"/>
    </row>
    <row r="20" spans="1:5" ht="12.75">
      <c r="A20" s="21" t="s">
        <v>226</v>
      </c>
      <c r="B20" s="26" t="s">
        <v>5</v>
      </c>
      <c r="E20" s="7"/>
    </row>
    <row r="21" spans="1:5" ht="12.75">
      <c r="A21" s="24" t="s">
        <v>11</v>
      </c>
      <c r="B21" s="26" t="s">
        <v>5</v>
      </c>
      <c r="D21" s="9"/>
      <c r="E21" s="7"/>
    </row>
    <row r="22" spans="1:5" ht="12.75">
      <c r="A22" s="27" t="s">
        <v>152</v>
      </c>
      <c r="B22" s="40" t="s">
        <v>5</v>
      </c>
      <c r="D22" s="9"/>
      <c r="E22" s="7"/>
    </row>
    <row r="23" spans="4:5" ht="12.75">
      <c r="D23" s="9"/>
      <c r="E23" s="7"/>
    </row>
    <row r="24" spans="1:5" ht="12.75">
      <c r="A24" s="36" t="s">
        <v>241</v>
      </c>
      <c r="D24" s="9"/>
      <c r="E24" s="7"/>
    </row>
    <row r="25" spans="1:5" ht="12.75">
      <c r="A25" s="1"/>
      <c r="D25" s="9"/>
      <c r="E25" s="7"/>
    </row>
    <row r="26" spans="1:5" ht="12.75">
      <c r="A26" s="29" t="s">
        <v>239</v>
      </c>
      <c r="D26" s="9"/>
      <c r="E26" s="7"/>
    </row>
    <row r="27" spans="4:5" ht="12.75">
      <c r="D27" s="9"/>
      <c r="E27" s="7"/>
    </row>
    <row r="28" spans="4:5" ht="12.75">
      <c r="D28" s="9"/>
      <c r="E28" s="7"/>
    </row>
    <row r="29" spans="4:5" ht="12.75">
      <c r="D29" s="9"/>
      <c r="E29" s="7"/>
    </row>
    <row r="30" spans="1:5" ht="30.75" customHeight="1">
      <c r="A30" s="14" t="s">
        <v>260</v>
      </c>
      <c r="B30" s="6"/>
      <c r="E30" s="7"/>
    </row>
    <row r="31" spans="1:5" ht="15.75">
      <c r="A31" s="14"/>
      <c r="B31" s="6"/>
      <c r="E31" s="7"/>
    </row>
    <row r="32" spans="1:5" ht="12.75">
      <c r="A32" s="15" t="s">
        <v>46</v>
      </c>
      <c r="B32" s="6"/>
      <c r="E32" s="7"/>
    </row>
    <row r="33" spans="1:5" ht="18">
      <c r="A33" s="30"/>
      <c r="B33" s="31" t="s">
        <v>240</v>
      </c>
      <c r="E33" s="7"/>
    </row>
    <row r="34" spans="1:5" ht="12.75" customHeight="1">
      <c r="A34" s="19"/>
      <c r="B34" s="20"/>
      <c r="E34" s="7"/>
    </row>
    <row r="35" spans="1:5" ht="12.75">
      <c r="A35" s="107" t="s">
        <v>259</v>
      </c>
      <c r="B35" s="35">
        <v>1323148.94</v>
      </c>
      <c r="E35" s="7"/>
    </row>
    <row r="36" spans="4:5" ht="12.75">
      <c r="D36" s="9"/>
      <c r="E36" s="7"/>
    </row>
    <row r="37" spans="1:5" ht="12.75">
      <c r="A37" s="36" t="s">
        <v>249</v>
      </c>
      <c r="D37" s="9"/>
      <c r="E37" s="7"/>
    </row>
    <row r="38" spans="1:5" ht="12.75">
      <c r="A38" s="1"/>
      <c r="D38" s="9"/>
      <c r="E38" s="7"/>
    </row>
    <row r="39" spans="1:5" ht="12.75">
      <c r="A39" s="29" t="s">
        <v>239</v>
      </c>
      <c r="D39" s="9"/>
      <c r="E39" s="7"/>
    </row>
    <row r="43" spans="1:5" ht="30.75" customHeight="1">
      <c r="A43" s="14" t="s">
        <v>251</v>
      </c>
      <c r="B43" s="6"/>
      <c r="E43" s="7"/>
    </row>
    <row r="44" spans="1:5" ht="15.75">
      <c r="A44" s="14"/>
      <c r="B44" s="6"/>
      <c r="E44" s="7"/>
    </row>
    <row r="45" spans="1:5" ht="12.75">
      <c r="A45" s="15" t="s">
        <v>46</v>
      </c>
      <c r="B45" s="6"/>
      <c r="E45" s="7"/>
    </row>
    <row r="46" spans="1:5" ht="18">
      <c r="A46" s="30"/>
      <c r="B46" s="31" t="s">
        <v>240</v>
      </c>
      <c r="E46" s="7"/>
    </row>
    <row r="47" spans="1:5" ht="12.75" customHeight="1">
      <c r="A47" s="19"/>
      <c r="B47" s="20"/>
      <c r="E47" s="7"/>
    </row>
    <row r="48" spans="1:5" ht="12.75">
      <c r="A48" s="21" t="s">
        <v>248</v>
      </c>
      <c r="B48" s="43">
        <v>360743.64</v>
      </c>
      <c r="E48" s="7"/>
    </row>
    <row r="49" spans="1:5" ht="12.75">
      <c r="A49" s="107" t="s">
        <v>250</v>
      </c>
      <c r="B49" s="35">
        <v>2296366.78</v>
      </c>
      <c r="E49" s="7"/>
    </row>
    <row r="50" spans="4:5" ht="12.75">
      <c r="D50" s="9"/>
      <c r="E50" s="7"/>
    </row>
    <row r="51" spans="1:5" ht="12.75">
      <c r="A51" s="36" t="s">
        <v>249</v>
      </c>
      <c r="D51" s="9"/>
      <c r="E51" s="7"/>
    </row>
    <row r="52" spans="1:5" ht="12.75">
      <c r="A52" s="1"/>
      <c r="D52" s="9"/>
      <c r="E52" s="7"/>
    </row>
    <row r="53" spans="1:5" ht="12.75">
      <c r="A53" s="29" t="s">
        <v>239</v>
      </c>
      <c r="D53" s="9"/>
      <c r="E53" s="7"/>
    </row>
    <row r="54" spans="4:5" ht="12.75">
      <c r="D54" s="9"/>
      <c r="E54" s="7"/>
    </row>
    <row r="55" spans="4:5" ht="12.75">
      <c r="D55" s="9"/>
      <c r="E55" s="7"/>
    </row>
    <row r="56" spans="4:5" ht="12.75">
      <c r="D56" s="9"/>
      <c r="E56" s="7"/>
    </row>
    <row r="57" spans="1:5" ht="19.5" customHeight="1">
      <c r="A57" s="14" t="s">
        <v>169</v>
      </c>
      <c r="B57" s="6"/>
      <c r="E57" s="7"/>
    </row>
    <row r="58" spans="1:5" ht="15.75">
      <c r="A58" s="14"/>
      <c r="B58" s="6"/>
      <c r="E58" s="7"/>
    </row>
    <row r="59" spans="1:5" ht="12.75">
      <c r="A59" s="15" t="s">
        <v>1</v>
      </c>
      <c r="B59" s="6"/>
      <c r="E59" s="7"/>
    </row>
    <row r="60" spans="1:5" ht="18">
      <c r="A60" s="30"/>
      <c r="B60" s="31" t="s">
        <v>240</v>
      </c>
      <c r="E60" s="7"/>
    </row>
    <row r="61" spans="1:5" ht="12.75" customHeight="1">
      <c r="A61" s="19"/>
      <c r="B61" s="20"/>
      <c r="E61" s="7"/>
    </row>
    <row r="62" spans="1:5" ht="12.75">
      <c r="A62" s="21" t="s">
        <v>4</v>
      </c>
      <c r="B62" s="43">
        <f>SUM(B63:B67)</f>
        <v>153.5</v>
      </c>
      <c r="E62" s="7"/>
    </row>
    <row r="63" spans="1:5" ht="12.75">
      <c r="A63" s="21" t="s">
        <v>7</v>
      </c>
      <c r="B63" s="44">
        <v>61</v>
      </c>
      <c r="E63" s="7"/>
    </row>
    <row r="64" spans="1:5" ht="12.75">
      <c r="A64" s="24" t="s">
        <v>2</v>
      </c>
      <c r="B64" s="44">
        <v>37.5</v>
      </c>
      <c r="E64" s="7"/>
    </row>
    <row r="65" spans="1:5" ht="12.75">
      <c r="A65" s="21" t="s">
        <v>252</v>
      </c>
      <c r="B65" s="43">
        <v>21</v>
      </c>
      <c r="E65" s="7"/>
    </row>
    <row r="66" spans="1:5" ht="12.75">
      <c r="A66" s="24" t="s">
        <v>11</v>
      </c>
      <c r="B66" s="43">
        <v>8</v>
      </c>
      <c r="D66" s="9"/>
      <c r="E66" s="7"/>
    </row>
    <row r="67" spans="1:5" ht="12.75">
      <c r="A67" s="27" t="s">
        <v>152</v>
      </c>
      <c r="B67" s="35">
        <v>26</v>
      </c>
      <c r="D67" s="9"/>
      <c r="E67" s="7"/>
    </row>
    <row r="68" spans="4:5" ht="12.75">
      <c r="D68" s="9"/>
      <c r="E68" s="7"/>
    </row>
    <row r="69" spans="1:5" ht="12.75">
      <c r="A69" s="36" t="s">
        <v>241</v>
      </c>
      <c r="D69" s="9"/>
      <c r="E69" s="7"/>
    </row>
    <row r="70" spans="1:5" ht="12.75">
      <c r="A70" s="1"/>
      <c r="D70" s="9"/>
      <c r="E70" s="7"/>
    </row>
    <row r="71" spans="1:5" ht="12.75">
      <c r="A71" s="29" t="s">
        <v>239</v>
      </c>
      <c r="D71" s="9"/>
      <c r="E71" s="7"/>
    </row>
    <row r="72" spans="4:5" ht="12.75">
      <c r="D72" s="9"/>
      <c r="E72" s="7"/>
    </row>
    <row r="73" spans="4:5" ht="12.75">
      <c r="D73" s="9"/>
      <c r="E73" s="7"/>
    </row>
    <row r="74" spans="4:5" ht="12.75">
      <c r="D74" s="9"/>
      <c r="E74" s="7"/>
    </row>
    <row r="75" spans="1:5" ht="30.75" customHeight="1">
      <c r="A75" s="14" t="s">
        <v>254</v>
      </c>
      <c r="B75" s="6"/>
      <c r="E75" s="7"/>
    </row>
    <row r="76" spans="1:5" ht="15.75">
      <c r="A76" s="14"/>
      <c r="B76" s="6"/>
      <c r="E76" s="7"/>
    </row>
    <row r="77" spans="1:5" ht="12.75">
      <c r="A77" s="15" t="s">
        <v>46</v>
      </c>
      <c r="B77" s="6"/>
      <c r="E77" s="7"/>
    </row>
    <row r="78" spans="1:5" ht="18">
      <c r="A78" s="30"/>
      <c r="B78" s="31" t="s">
        <v>240</v>
      </c>
      <c r="E78" s="7"/>
    </row>
    <row r="79" spans="1:5" ht="12.75" customHeight="1">
      <c r="A79" s="19"/>
      <c r="B79" s="20"/>
      <c r="E79" s="7"/>
    </row>
    <row r="80" spans="1:5" ht="12.75">
      <c r="A80" s="21" t="s">
        <v>248</v>
      </c>
      <c r="B80" s="43">
        <v>1972663.69</v>
      </c>
      <c r="E80" s="7"/>
    </row>
    <row r="81" spans="1:5" ht="12.75">
      <c r="A81" s="107" t="s">
        <v>250</v>
      </c>
      <c r="B81" s="35">
        <v>129361.6</v>
      </c>
      <c r="E81" s="7"/>
    </row>
    <row r="82" spans="4:5" ht="12.75">
      <c r="D82" s="9"/>
      <c r="E82" s="7"/>
    </row>
    <row r="83" spans="1:5" ht="12.75">
      <c r="A83" s="36" t="s">
        <v>249</v>
      </c>
      <c r="D83" s="9"/>
      <c r="E83" s="7"/>
    </row>
    <row r="84" spans="1:5" ht="12.75">
      <c r="A84" s="1"/>
      <c r="D84" s="9"/>
      <c r="E84" s="7"/>
    </row>
    <row r="85" spans="1:5" ht="12.75">
      <c r="A85" s="29" t="s">
        <v>239</v>
      </c>
      <c r="D85" s="9"/>
      <c r="E85" s="7"/>
    </row>
    <row r="86" spans="4:5" ht="12.75">
      <c r="D86" s="9"/>
      <c r="E86" s="7"/>
    </row>
    <row r="87" spans="4:5" ht="12.75">
      <c r="D87" s="9"/>
      <c r="E87" s="7"/>
    </row>
    <row r="88" spans="4:5" ht="12.75">
      <c r="D88" s="9"/>
      <c r="E88" s="7"/>
    </row>
    <row r="89" spans="1:5" ht="19.5" customHeight="1">
      <c r="A89" s="14" t="s">
        <v>172</v>
      </c>
      <c r="B89" s="6"/>
      <c r="E89" s="7"/>
    </row>
    <row r="90" spans="1:5" ht="15.75">
      <c r="A90" s="14"/>
      <c r="B90" s="6"/>
      <c r="E90" s="7"/>
    </row>
    <row r="91" spans="1:5" ht="12.75">
      <c r="A91" s="15" t="s">
        <v>1</v>
      </c>
      <c r="B91" s="6"/>
      <c r="E91" s="7"/>
    </row>
    <row r="92" spans="1:5" ht="18">
      <c r="A92" s="30"/>
      <c r="B92" s="31" t="s">
        <v>240</v>
      </c>
      <c r="E92" s="7"/>
    </row>
    <row r="93" spans="1:5" ht="12.75" customHeight="1">
      <c r="A93" s="19"/>
      <c r="B93" s="20"/>
      <c r="E93" s="7"/>
    </row>
    <row r="94" spans="1:5" ht="12.75">
      <c r="A94" s="21" t="s">
        <v>4</v>
      </c>
      <c r="B94" s="43">
        <f>SUM(B95:B99)</f>
        <v>230.48000000000002</v>
      </c>
      <c r="E94" s="7"/>
    </row>
    <row r="95" spans="1:5" ht="12.75">
      <c r="A95" s="21" t="s">
        <v>7</v>
      </c>
      <c r="B95" s="44">
        <v>22.2</v>
      </c>
      <c r="E95" s="7"/>
    </row>
    <row r="96" spans="1:5" ht="12.75">
      <c r="A96" s="24" t="s">
        <v>2</v>
      </c>
      <c r="B96" s="44">
        <v>4.65</v>
      </c>
      <c r="E96" s="7"/>
    </row>
    <row r="97" spans="1:5" ht="12.75">
      <c r="A97" s="21" t="s">
        <v>252</v>
      </c>
      <c r="B97" s="43">
        <v>9.95</v>
      </c>
      <c r="E97" s="7"/>
    </row>
    <row r="98" spans="1:5" ht="12.75">
      <c r="A98" s="24" t="s">
        <v>11</v>
      </c>
      <c r="B98" s="43">
        <v>70.68</v>
      </c>
      <c r="D98" s="9"/>
      <c r="E98" s="7"/>
    </row>
    <row r="99" spans="1:5" ht="12.75">
      <c r="A99" s="27" t="s">
        <v>152</v>
      </c>
      <c r="B99" s="35">
        <v>123</v>
      </c>
      <c r="D99" s="9"/>
      <c r="E99" s="7"/>
    </row>
    <row r="100" spans="4:5" ht="12.75">
      <c r="D100" s="9"/>
      <c r="E100" s="7"/>
    </row>
    <row r="101" spans="1:5" ht="12.75">
      <c r="A101" s="36" t="s">
        <v>241</v>
      </c>
      <c r="D101" s="9"/>
      <c r="E101" s="7"/>
    </row>
    <row r="102" spans="1:5" ht="12.75">
      <c r="A102" s="1"/>
      <c r="D102" s="9"/>
      <c r="E102" s="7"/>
    </row>
    <row r="103" spans="1:5" ht="12.75">
      <c r="A103" s="29" t="s">
        <v>239</v>
      </c>
      <c r="D103" s="9"/>
      <c r="E103" s="7"/>
    </row>
    <row r="104" spans="4:5" ht="12.75">
      <c r="D104" s="9"/>
      <c r="E104" s="7"/>
    </row>
    <row r="105" spans="4:5" ht="12.75">
      <c r="D105" s="9"/>
      <c r="E105" s="7"/>
    </row>
    <row r="106" spans="4:5" ht="12.75">
      <c r="D106" s="9"/>
      <c r="E106" s="7"/>
    </row>
    <row r="107" spans="1:5" ht="30.75" customHeight="1">
      <c r="A107" s="14" t="s">
        <v>257</v>
      </c>
      <c r="B107" s="6"/>
      <c r="E107" s="7"/>
    </row>
    <row r="108" spans="1:5" ht="15.75">
      <c r="A108" s="14"/>
      <c r="B108" s="6"/>
      <c r="E108" s="7"/>
    </row>
    <row r="109" spans="1:5" ht="12.75">
      <c r="A109" s="15" t="s">
        <v>46</v>
      </c>
      <c r="B109" s="6"/>
      <c r="E109" s="7"/>
    </row>
    <row r="110" spans="1:5" ht="18">
      <c r="A110" s="30"/>
      <c r="B110" s="31" t="s">
        <v>240</v>
      </c>
      <c r="E110" s="7"/>
    </row>
    <row r="111" spans="1:5" ht="12.75" customHeight="1">
      <c r="A111" s="19"/>
      <c r="B111" s="20"/>
      <c r="E111" s="7"/>
    </row>
    <row r="112" spans="1:5" ht="12.75">
      <c r="A112" s="21" t="s">
        <v>248</v>
      </c>
      <c r="B112" s="43">
        <v>517820.42</v>
      </c>
      <c r="E112" s="7"/>
    </row>
    <row r="113" spans="1:5" ht="12.75">
      <c r="A113" s="107" t="s">
        <v>250</v>
      </c>
      <c r="B113" s="35">
        <v>722.1</v>
      </c>
      <c r="E113" s="7"/>
    </row>
    <row r="114" spans="4:5" ht="12.75">
      <c r="D114" s="9"/>
      <c r="E114" s="7"/>
    </row>
    <row r="115" spans="1:5" ht="12.75">
      <c r="A115" s="36" t="s">
        <v>249</v>
      </c>
      <c r="D115" s="9"/>
      <c r="E115" s="7"/>
    </row>
    <row r="116" spans="1:5" ht="12.75">
      <c r="A116" s="1"/>
      <c r="D116" s="9"/>
      <c r="E116" s="7"/>
    </row>
    <row r="117" spans="1:5" ht="12.75">
      <c r="A117" s="29" t="s">
        <v>239</v>
      </c>
      <c r="D117" s="9"/>
      <c r="E117" s="7"/>
    </row>
    <row r="118" spans="4:5" ht="12.75">
      <c r="D118" s="9"/>
      <c r="E118" s="7"/>
    </row>
    <row r="119" spans="4:5" ht="12.75">
      <c r="D119" s="9"/>
      <c r="E119" s="7"/>
    </row>
    <row r="120" spans="4:5" ht="12.75">
      <c r="D120" s="9"/>
      <c r="E120" s="7"/>
    </row>
    <row r="121" spans="1:2" ht="15.75">
      <c r="A121" s="14" t="s">
        <v>269</v>
      </c>
      <c r="B121" s="6"/>
    </row>
    <row r="122" spans="1:2" ht="15.75">
      <c r="A122" s="14"/>
      <c r="B122" s="6"/>
    </row>
    <row r="123" spans="1:2" ht="12.75">
      <c r="A123" s="15" t="s">
        <v>46</v>
      </c>
      <c r="B123" s="6"/>
    </row>
    <row r="124" spans="1:2" ht="15.75">
      <c r="A124" s="16"/>
      <c r="B124" s="56" t="s">
        <v>265</v>
      </c>
    </row>
    <row r="125" spans="1:2" ht="18">
      <c r="A125" s="19"/>
      <c r="B125" s="20"/>
    </row>
    <row r="126" spans="1:2" ht="12.75">
      <c r="A126" s="21" t="s">
        <v>262</v>
      </c>
      <c r="B126" s="43">
        <v>2343766.39</v>
      </c>
    </row>
    <row r="127" spans="1:2" ht="12.75">
      <c r="A127" s="24" t="s">
        <v>175</v>
      </c>
      <c r="B127" s="44">
        <v>311389.73</v>
      </c>
    </row>
    <row r="128" spans="1:2" ht="12.75">
      <c r="A128" s="27" t="s">
        <v>263</v>
      </c>
      <c r="B128" s="35">
        <v>2032876.66</v>
      </c>
    </row>
    <row r="130" ht="12.75">
      <c r="A130" s="36" t="s">
        <v>249</v>
      </c>
    </row>
    <row r="131" ht="12.75">
      <c r="A131" s="1"/>
    </row>
    <row r="132" ht="12.75">
      <c r="A132" s="29" t="s">
        <v>239</v>
      </c>
    </row>
    <row r="136" spans="1:5" ht="18.75">
      <c r="A136" s="14" t="s">
        <v>288</v>
      </c>
      <c r="B136" s="6"/>
      <c r="C136" s="6"/>
      <c r="D136" s="6"/>
      <c r="E136" s="6"/>
    </row>
    <row r="137" spans="1:5" ht="15.75">
      <c r="A137" s="14"/>
      <c r="B137" s="6"/>
      <c r="C137" s="6"/>
      <c r="D137" s="6"/>
      <c r="E137" s="6"/>
    </row>
    <row r="138" spans="1:5" ht="12.75">
      <c r="A138" s="55" t="s">
        <v>46</v>
      </c>
      <c r="B138" s="6"/>
      <c r="C138" s="6"/>
      <c r="D138" s="6"/>
      <c r="E138" s="6"/>
    </row>
    <row r="139" spans="1:7" ht="27">
      <c r="A139" s="109"/>
      <c r="B139" s="110" t="s">
        <v>285</v>
      </c>
      <c r="C139" s="111" t="s">
        <v>280</v>
      </c>
      <c r="D139" s="72" t="s">
        <v>196</v>
      </c>
      <c r="E139" s="72"/>
      <c r="F139" s="73"/>
      <c r="G139" s="110" t="s">
        <v>535</v>
      </c>
    </row>
    <row r="140" spans="1:7" ht="38.25">
      <c r="A140" s="112"/>
      <c r="B140" s="113" t="s">
        <v>281</v>
      </c>
      <c r="C140" s="77"/>
      <c r="D140" s="79" t="s">
        <v>4</v>
      </c>
      <c r="E140" s="18" t="s">
        <v>282</v>
      </c>
      <c r="F140" s="18" t="s">
        <v>283</v>
      </c>
      <c r="G140" s="113" t="s">
        <v>534</v>
      </c>
    </row>
    <row r="141" spans="1:5" ht="18">
      <c r="A141" s="19"/>
      <c r="B141" s="20"/>
      <c r="C141" s="8"/>
      <c r="D141" s="8"/>
      <c r="E141" s="7"/>
    </row>
    <row r="142" spans="1:7" ht="12.75">
      <c r="A142" s="80" t="s">
        <v>194</v>
      </c>
      <c r="B142" s="22">
        <v>51</v>
      </c>
      <c r="C142" s="22">
        <v>292279</v>
      </c>
      <c r="D142" s="9">
        <f>+E142+F142</f>
        <v>3963152</v>
      </c>
      <c r="E142" s="9">
        <v>2824867</v>
      </c>
      <c r="F142" s="22">
        <v>1138285</v>
      </c>
      <c r="G142" s="22">
        <v>77709</v>
      </c>
    </row>
    <row r="143" spans="1:7" ht="12.75">
      <c r="A143" s="80" t="s">
        <v>294</v>
      </c>
      <c r="B143" s="22">
        <v>180</v>
      </c>
      <c r="C143" s="9">
        <v>528101</v>
      </c>
      <c r="D143" s="9">
        <f>+E143+F143</f>
        <v>7926869</v>
      </c>
      <c r="E143" s="9">
        <v>4922099</v>
      </c>
      <c r="F143" s="9">
        <v>3004770</v>
      </c>
      <c r="G143" s="9">
        <v>58717</v>
      </c>
    </row>
    <row r="144" spans="1:7" ht="12.75">
      <c r="A144" s="114" t="s">
        <v>290</v>
      </c>
      <c r="B144" s="45">
        <v>482</v>
      </c>
      <c r="C144" s="28">
        <v>749363</v>
      </c>
      <c r="D144" s="28">
        <f>+E144+F144</f>
        <v>63451489</v>
      </c>
      <c r="E144" s="28">
        <v>17347643</v>
      </c>
      <c r="F144" s="28">
        <v>46103846</v>
      </c>
      <c r="G144" s="28">
        <v>131642</v>
      </c>
    </row>
    <row r="145" spans="1:5" ht="12.75">
      <c r="A145" s="1"/>
      <c r="B145" s="8"/>
      <c r="C145" s="8"/>
      <c r="D145" s="8"/>
      <c r="E145" s="7"/>
    </row>
    <row r="146" spans="1:5" ht="12.75">
      <c r="A146" s="36" t="s">
        <v>289</v>
      </c>
      <c r="B146" s="8"/>
      <c r="C146" s="8"/>
      <c r="D146" s="8"/>
      <c r="E146" s="8"/>
    </row>
    <row r="147" spans="1:5" ht="12.75">
      <c r="A147" s="36" t="s">
        <v>293</v>
      </c>
      <c r="B147" s="8"/>
      <c r="C147" s="8"/>
      <c r="D147" s="8"/>
      <c r="E147" s="8"/>
    </row>
    <row r="148" spans="1:5" ht="12.75">
      <c r="A148" s="1"/>
      <c r="B148" s="8"/>
      <c r="C148" s="8"/>
      <c r="D148" s="8"/>
      <c r="E148" s="8"/>
    </row>
    <row r="149" spans="1:5" ht="12.75">
      <c r="A149" s="29" t="s">
        <v>239</v>
      </c>
      <c r="B149" s="8"/>
      <c r="C149" s="8"/>
      <c r="D149" s="8"/>
      <c r="E149" s="8"/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7" customWidth="1"/>
    <col min="2" max="4" width="13.28125" style="7" customWidth="1"/>
    <col min="5" max="5" width="14.140625" style="9" customWidth="1"/>
    <col min="6" max="7" width="13.28125" style="7" customWidth="1"/>
    <col min="8" max="8" width="14.7109375" style="7" customWidth="1"/>
    <col min="9" max="9" width="13.8515625" style="7" customWidth="1"/>
    <col min="10" max="16384" width="13.28125" style="7" customWidth="1"/>
  </cols>
  <sheetData>
    <row r="1" spans="3:5" ht="12.75">
      <c r="C1" s="9"/>
      <c r="D1" s="9"/>
      <c r="E1" s="7"/>
    </row>
    <row r="2" spans="3:5" ht="12.75">
      <c r="C2" s="9"/>
      <c r="D2" s="9"/>
      <c r="E2" s="7"/>
    </row>
    <row r="3" spans="3:5" ht="12.75">
      <c r="C3" s="9"/>
      <c r="D3" s="9"/>
      <c r="E3" s="7"/>
    </row>
    <row r="4" spans="3:5" ht="12.75">
      <c r="C4" s="9"/>
      <c r="D4" s="9"/>
      <c r="E4" s="7"/>
    </row>
    <row r="5" spans="3:5" ht="12.75">
      <c r="C5" s="9"/>
      <c r="D5" s="9"/>
      <c r="E5" s="7"/>
    </row>
    <row r="6" spans="1:5" ht="18">
      <c r="A6" s="2" t="s">
        <v>543</v>
      </c>
      <c r="B6" s="2"/>
      <c r="C6" s="10"/>
      <c r="D6" s="10"/>
      <c r="E6" s="11"/>
    </row>
    <row r="7" spans="1:5" ht="18">
      <c r="A7" s="2"/>
      <c r="B7" s="2"/>
      <c r="C7" s="11"/>
      <c r="D7" s="11"/>
      <c r="E7" s="11"/>
    </row>
    <row r="8" spans="1:5" ht="18.75" thickBot="1">
      <c r="A8" s="3" t="s">
        <v>542</v>
      </c>
      <c r="B8" s="3"/>
      <c r="E8" s="7"/>
    </row>
    <row r="9" spans="1:5" ht="12.75" customHeight="1">
      <c r="A9" s="2"/>
      <c r="B9" s="2"/>
      <c r="E9" s="7"/>
    </row>
    <row r="10" spans="1:5" ht="12.75" customHeight="1">
      <c r="A10" s="2"/>
      <c r="B10" s="2"/>
      <c r="C10" s="13"/>
      <c r="D10" s="13"/>
      <c r="E10" s="7"/>
    </row>
    <row r="11" spans="1:5" ht="12.75" customHeight="1">
      <c r="A11" s="2"/>
      <c r="B11" s="2"/>
      <c r="C11" s="13"/>
      <c r="D11" s="13"/>
      <c r="E11" s="7"/>
    </row>
    <row r="12" spans="1:5" ht="19.5" customHeight="1">
      <c r="A12" s="14" t="s">
        <v>156</v>
      </c>
      <c r="B12" s="6"/>
      <c r="E12" s="7"/>
    </row>
    <row r="13" spans="1:5" ht="15.75">
      <c r="A13" s="14"/>
      <c r="B13" s="6"/>
      <c r="E13" s="7"/>
    </row>
    <row r="14" spans="1:5" ht="12.75">
      <c r="A14" s="15" t="s">
        <v>1</v>
      </c>
      <c r="B14" s="6"/>
      <c r="E14" s="7"/>
    </row>
    <row r="15" spans="1:5" ht="18">
      <c r="A15" s="30"/>
      <c r="B15" s="31" t="s">
        <v>242</v>
      </c>
      <c r="E15" s="7"/>
    </row>
    <row r="16" spans="1:5" ht="12.75" customHeight="1">
      <c r="A16" s="19"/>
      <c r="B16" s="20"/>
      <c r="E16" s="7"/>
    </row>
    <row r="17" spans="1:5" ht="12.75">
      <c r="A17" s="21" t="s">
        <v>4</v>
      </c>
      <c r="B17" s="43">
        <f>+B18</f>
        <v>468.01</v>
      </c>
      <c r="E17" s="7"/>
    </row>
    <row r="18" spans="1:5" ht="12.75">
      <c r="A18" s="21" t="s">
        <v>7</v>
      </c>
      <c r="B18" s="44">
        <v>468.01</v>
      </c>
      <c r="E18" s="7"/>
    </row>
    <row r="19" spans="1:5" ht="12.75">
      <c r="A19" s="24" t="s">
        <v>2</v>
      </c>
      <c r="B19" s="26" t="s">
        <v>5</v>
      </c>
      <c r="E19" s="7"/>
    </row>
    <row r="20" spans="1:5" ht="12.75">
      <c r="A20" s="21" t="s">
        <v>226</v>
      </c>
      <c r="B20" s="26" t="s">
        <v>5</v>
      </c>
      <c r="E20" s="7"/>
    </row>
    <row r="21" spans="1:5" ht="12.75">
      <c r="A21" s="24" t="s">
        <v>11</v>
      </c>
      <c r="B21" s="26" t="s">
        <v>5</v>
      </c>
      <c r="D21" s="9"/>
      <c r="E21" s="7"/>
    </row>
    <row r="22" spans="1:5" ht="12.75">
      <c r="A22" s="27" t="s">
        <v>152</v>
      </c>
      <c r="B22" s="40" t="s">
        <v>5</v>
      </c>
      <c r="D22" s="9"/>
      <c r="E22" s="7"/>
    </row>
    <row r="23" spans="4:5" ht="12.75">
      <c r="D23" s="9"/>
      <c r="E23" s="7"/>
    </row>
    <row r="24" spans="1:5" ht="12.75">
      <c r="A24" s="36" t="s">
        <v>243</v>
      </c>
      <c r="D24" s="9"/>
      <c r="E24" s="7"/>
    </row>
    <row r="25" spans="1:5" ht="12.75">
      <c r="A25" s="1"/>
      <c r="D25" s="9"/>
      <c r="E25" s="7"/>
    </row>
    <row r="26" spans="1:5" ht="12.75">
      <c r="A26" s="29" t="s">
        <v>239</v>
      </c>
      <c r="D26" s="9"/>
      <c r="E26" s="7"/>
    </row>
    <row r="30" spans="1:2" ht="15.75">
      <c r="A30" s="14" t="s">
        <v>169</v>
      </c>
      <c r="B30" s="6"/>
    </row>
    <row r="31" spans="1:2" ht="15.75">
      <c r="A31" s="14"/>
      <c r="B31" s="6"/>
    </row>
    <row r="32" spans="1:2" ht="12.75">
      <c r="A32" s="15" t="s">
        <v>1</v>
      </c>
      <c r="B32" s="6"/>
    </row>
    <row r="33" spans="1:2" ht="18">
      <c r="A33" s="30"/>
      <c r="B33" s="31" t="s">
        <v>242</v>
      </c>
    </row>
    <row r="34" spans="1:2" ht="18">
      <c r="A34" s="19"/>
      <c r="B34" s="20"/>
    </row>
    <row r="35" spans="1:2" ht="12.75">
      <c r="A35" s="21" t="s">
        <v>4</v>
      </c>
      <c r="B35" s="43">
        <f>SUM(B36:B40)</f>
        <v>123.77</v>
      </c>
    </row>
    <row r="36" spans="1:2" ht="12.75">
      <c r="A36" s="21" t="s">
        <v>7</v>
      </c>
      <c r="B36" s="44">
        <v>97.77</v>
      </c>
    </row>
    <row r="37" spans="1:2" ht="12.75">
      <c r="A37" s="24" t="s">
        <v>2</v>
      </c>
      <c r="B37" s="43" t="s">
        <v>5</v>
      </c>
    </row>
    <row r="38" spans="1:2" ht="12.75">
      <c r="A38" s="21" t="s">
        <v>252</v>
      </c>
      <c r="B38" s="43" t="s">
        <v>5</v>
      </c>
    </row>
    <row r="39" spans="1:2" ht="12.75">
      <c r="A39" s="24" t="s">
        <v>11</v>
      </c>
      <c r="B39" s="43" t="s">
        <v>5</v>
      </c>
    </row>
    <row r="40" spans="1:2" ht="12.75">
      <c r="A40" s="27" t="s">
        <v>152</v>
      </c>
      <c r="B40" s="35">
        <v>26</v>
      </c>
    </row>
    <row r="42" ht="12.75">
      <c r="A42" s="36" t="s">
        <v>243</v>
      </c>
    </row>
    <row r="43" ht="12.75">
      <c r="A43" s="1"/>
    </row>
    <row r="44" ht="12.75">
      <c r="A44" s="29" t="s">
        <v>239</v>
      </c>
    </row>
    <row r="48" spans="1:2" ht="15.75">
      <c r="A48" s="14" t="s">
        <v>172</v>
      </c>
      <c r="B48" s="6"/>
    </row>
    <row r="49" spans="1:2" ht="15.75">
      <c r="A49" s="14"/>
      <c r="B49" s="6"/>
    </row>
    <row r="50" spans="1:2" ht="12.75">
      <c r="A50" s="15" t="s">
        <v>1</v>
      </c>
      <c r="B50" s="6"/>
    </row>
    <row r="51" spans="1:2" ht="18">
      <c r="A51" s="30"/>
      <c r="B51" s="31" t="s">
        <v>242</v>
      </c>
    </row>
    <row r="52" spans="1:2" ht="18">
      <c r="A52" s="19"/>
      <c r="B52" s="20"/>
    </row>
    <row r="53" spans="1:2" ht="12.75">
      <c r="A53" s="21" t="s">
        <v>4</v>
      </c>
      <c r="B53" s="43">
        <f>SUM(B54:B58)</f>
        <v>230.48000000000002</v>
      </c>
    </row>
    <row r="54" spans="1:2" ht="12.75">
      <c r="A54" s="21" t="s">
        <v>7</v>
      </c>
      <c r="B54" s="44">
        <v>26.85</v>
      </c>
    </row>
    <row r="55" spans="1:2" ht="12.75">
      <c r="A55" s="24" t="s">
        <v>2</v>
      </c>
      <c r="B55" s="44">
        <v>4.32</v>
      </c>
    </row>
    <row r="56" spans="1:2" ht="12.75">
      <c r="A56" s="21" t="s">
        <v>252</v>
      </c>
      <c r="B56" s="43">
        <v>5.63</v>
      </c>
    </row>
    <row r="57" spans="1:2" ht="12.75">
      <c r="A57" s="24" t="s">
        <v>11</v>
      </c>
      <c r="B57" s="43">
        <v>70.68</v>
      </c>
    </row>
    <row r="58" spans="1:2" ht="12.75">
      <c r="A58" s="27" t="s">
        <v>152</v>
      </c>
      <c r="B58" s="35">
        <v>123</v>
      </c>
    </row>
    <row r="60" ht="12.75">
      <c r="A60" s="36" t="s">
        <v>243</v>
      </c>
    </row>
    <row r="61" ht="12.75">
      <c r="A61" s="1"/>
    </row>
    <row r="62" ht="12.75">
      <c r="A62" s="29" t="s">
        <v>239</v>
      </c>
    </row>
    <row r="66" spans="1:2" ht="15.75">
      <c r="A66" s="14" t="s">
        <v>269</v>
      </c>
      <c r="B66" s="6"/>
    </row>
    <row r="67" spans="1:2" ht="15.75">
      <c r="A67" s="14"/>
      <c r="B67" s="6"/>
    </row>
    <row r="68" spans="1:2" ht="12.75">
      <c r="A68" s="15" t="s">
        <v>46</v>
      </c>
      <c r="B68" s="6"/>
    </row>
    <row r="69" spans="1:2" ht="15.75">
      <c r="A69" s="16"/>
      <c r="B69" s="56" t="s">
        <v>266</v>
      </c>
    </row>
    <row r="70" spans="1:2" ht="18">
      <c r="A70" s="19"/>
      <c r="B70" s="20"/>
    </row>
    <row r="71" spans="1:2" ht="12.75">
      <c r="A71" s="21" t="s">
        <v>262</v>
      </c>
      <c r="B71" s="43">
        <v>1128750.3</v>
      </c>
    </row>
    <row r="72" spans="1:2" ht="12.75">
      <c r="A72" s="24" t="s">
        <v>175</v>
      </c>
      <c r="B72" s="44">
        <v>161585.54</v>
      </c>
    </row>
    <row r="73" spans="1:2" ht="12.75">
      <c r="A73" s="27" t="s">
        <v>263</v>
      </c>
      <c r="B73" s="35">
        <v>967164.76</v>
      </c>
    </row>
    <row r="75" ht="12.75">
      <c r="A75" s="36" t="s">
        <v>267</v>
      </c>
    </row>
    <row r="76" ht="12.75">
      <c r="A76" s="1"/>
    </row>
    <row r="77" ht="12.75">
      <c r="A77" s="29" t="s">
        <v>239</v>
      </c>
    </row>
    <row r="81" spans="1:5" ht="18.75">
      <c r="A81" s="14" t="s">
        <v>296</v>
      </c>
      <c r="B81" s="6"/>
      <c r="C81" s="6"/>
      <c r="D81" s="6"/>
      <c r="E81" s="6"/>
    </row>
    <row r="82" spans="1:5" ht="15.75">
      <c r="A82" s="14"/>
      <c r="B82" s="6"/>
      <c r="C82" s="6"/>
      <c r="D82" s="6"/>
      <c r="E82" s="6"/>
    </row>
    <row r="83" spans="1:5" ht="12.75">
      <c r="A83" s="55" t="s">
        <v>46</v>
      </c>
      <c r="B83" s="6"/>
      <c r="C83" s="6"/>
      <c r="D83" s="6"/>
      <c r="E83" s="6"/>
    </row>
    <row r="84" spans="1:7" ht="27">
      <c r="A84" s="109"/>
      <c r="B84" s="110" t="s">
        <v>285</v>
      </c>
      <c r="C84" s="111" t="s">
        <v>280</v>
      </c>
      <c r="D84" s="72" t="s">
        <v>196</v>
      </c>
      <c r="E84" s="72"/>
      <c r="F84" s="73"/>
      <c r="G84" s="110" t="s">
        <v>535</v>
      </c>
    </row>
    <row r="85" spans="1:7" ht="38.25">
      <c r="A85" s="112"/>
      <c r="B85" s="113" t="s">
        <v>281</v>
      </c>
      <c r="C85" s="77"/>
      <c r="D85" s="79" t="s">
        <v>4</v>
      </c>
      <c r="E85" s="18" t="s">
        <v>282</v>
      </c>
      <c r="F85" s="18" t="s">
        <v>283</v>
      </c>
      <c r="G85" s="113" t="s">
        <v>534</v>
      </c>
    </row>
    <row r="86" spans="1:5" ht="18">
      <c r="A86" s="19"/>
      <c r="B86" s="20"/>
      <c r="C86" s="8"/>
      <c r="D86" s="8"/>
      <c r="E86" s="7"/>
    </row>
    <row r="87" spans="1:7" ht="12.75">
      <c r="A87" s="80" t="s">
        <v>295</v>
      </c>
      <c r="B87" s="22">
        <v>683</v>
      </c>
      <c r="C87" s="22">
        <v>1338297</v>
      </c>
      <c r="D87" s="9">
        <f>+E87+F87</f>
        <v>51118745</v>
      </c>
      <c r="E87" s="9">
        <v>22695607</v>
      </c>
      <c r="F87" s="9">
        <v>28423138</v>
      </c>
      <c r="G87" s="22">
        <v>84774</v>
      </c>
    </row>
    <row r="88" spans="1:7" ht="12.75">
      <c r="A88" s="80" t="s">
        <v>106</v>
      </c>
      <c r="B88" s="22">
        <v>334</v>
      </c>
      <c r="C88" s="9">
        <v>595450</v>
      </c>
      <c r="D88" s="9">
        <f>+E88+F88</f>
        <v>7926869</v>
      </c>
      <c r="E88" s="9">
        <v>4922099</v>
      </c>
      <c r="F88" s="9">
        <v>3004770</v>
      </c>
      <c r="G88" s="9">
        <v>63158</v>
      </c>
    </row>
    <row r="89" spans="1:7" ht="12.75">
      <c r="A89" s="114" t="s">
        <v>290</v>
      </c>
      <c r="B89" s="45">
        <v>482</v>
      </c>
      <c r="C89" s="28">
        <v>769612</v>
      </c>
      <c r="D89" s="28">
        <f>+E89+F89</f>
        <v>64095534</v>
      </c>
      <c r="E89" s="28">
        <v>18254933</v>
      </c>
      <c r="F89" s="115">
        <v>45840601</v>
      </c>
      <c r="G89" s="28">
        <v>132998</v>
      </c>
    </row>
    <row r="90" spans="1:5" ht="12.75">
      <c r="A90" s="1"/>
      <c r="B90" s="8"/>
      <c r="C90" s="8"/>
      <c r="D90" s="8"/>
      <c r="E90" s="7"/>
    </row>
    <row r="91" spans="1:5" ht="12.75">
      <c r="A91" s="36" t="s">
        <v>297</v>
      </c>
      <c r="B91" s="8"/>
      <c r="C91" s="8"/>
      <c r="D91" s="8"/>
      <c r="E91" s="8"/>
    </row>
    <row r="92" spans="1:5" ht="12.75">
      <c r="A92" s="36" t="s">
        <v>298</v>
      </c>
      <c r="B92" s="8"/>
      <c r="C92" s="8"/>
      <c r="D92" s="8"/>
      <c r="E92" s="8"/>
    </row>
    <row r="93" spans="1:5" ht="12.75">
      <c r="A93" s="1"/>
      <c r="B93" s="8"/>
      <c r="C93" s="8"/>
      <c r="D93" s="8"/>
      <c r="E93" s="8"/>
    </row>
    <row r="94" spans="1:5" ht="12.75">
      <c r="A94" s="29" t="s">
        <v>239</v>
      </c>
      <c r="B94" s="8"/>
      <c r="C94" s="8"/>
      <c r="D94" s="8"/>
      <c r="E94" s="8"/>
    </row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9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7" customWidth="1"/>
    <col min="2" max="4" width="13.28125" style="7" customWidth="1"/>
    <col min="5" max="5" width="14.140625" style="9" customWidth="1"/>
    <col min="6" max="7" width="13.28125" style="7" customWidth="1"/>
    <col min="8" max="8" width="14.7109375" style="7" customWidth="1"/>
    <col min="9" max="9" width="13.8515625" style="7" customWidth="1"/>
    <col min="10" max="16384" width="13.28125" style="7" customWidth="1"/>
  </cols>
  <sheetData>
    <row r="1" spans="1:5" ht="12.75">
      <c r="A1" s="7" t="s">
        <v>271</v>
      </c>
      <c r="C1" s="9"/>
      <c r="D1" s="9"/>
      <c r="E1" s="7"/>
    </row>
    <row r="2" spans="3:5" ht="12.75">
      <c r="C2" s="9"/>
      <c r="D2" s="9"/>
      <c r="E2" s="7"/>
    </row>
    <row r="3" spans="3:5" ht="12.75">
      <c r="C3" s="9"/>
      <c r="D3" s="9"/>
      <c r="E3" s="7"/>
    </row>
    <row r="4" spans="3:5" ht="12.75">
      <c r="C4" s="9"/>
      <c r="D4" s="9"/>
      <c r="E4" s="7"/>
    </row>
    <row r="5" spans="3:5" ht="12.75">
      <c r="C5" s="9"/>
      <c r="D5" s="9"/>
      <c r="E5" s="7"/>
    </row>
    <row r="6" spans="1:5" ht="18">
      <c r="A6" s="2" t="s">
        <v>543</v>
      </c>
      <c r="B6" s="2"/>
      <c r="C6" s="10"/>
      <c r="D6" s="10"/>
      <c r="E6" s="11"/>
    </row>
    <row r="7" spans="1:5" ht="18">
      <c r="A7" s="2"/>
      <c r="B7" s="2"/>
      <c r="C7" s="11"/>
      <c r="D7" s="11"/>
      <c r="E7" s="11"/>
    </row>
    <row r="8" spans="1:5" ht="18.75" thickBot="1">
      <c r="A8" s="3" t="s">
        <v>542</v>
      </c>
      <c r="B8" s="3"/>
      <c r="E8" s="7"/>
    </row>
    <row r="9" spans="1:5" ht="12.75" customHeight="1">
      <c r="A9" s="2"/>
      <c r="B9" s="2"/>
      <c r="E9" s="7"/>
    </row>
    <row r="10" spans="1:5" ht="12.75" customHeight="1">
      <c r="A10" s="2"/>
      <c r="B10" s="2"/>
      <c r="C10" s="13"/>
      <c r="D10" s="13"/>
      <c r="E10" s="7"/>
    </row>
    <row r="11" spans="1:5" ht="12.75" customHeight="1">
      <c r="A11" s="2"/>
      <c r="B11" s="2"/>
      <c r="C11" s="13"/>
      <c r="D11" s="13"/>
      <c r="E11" s="7"/>
    </row>
    <row r="12" spans="1:5" ht="19.5" customHeight="1">
      <c r="A12" s="14" t="s">
        <v>156</v>
      </c>
      <c r="B12" s="6"/>
      <c r="E12" s="7"/>
    </row>
    <row r="13" spans="1:5" ht="15.75">
      <c r="A13" s="14"/>
      <c r="B13" s="6"/>
      <c r="E13" s="7"/>
    </row>
    <row r="14" spans="1:5" ht="12.75">
      <c r="A14" s="15" t="s">
        <v>1</v>
      </c>
      <c r="B14" s="6"/>
      <c r="E14" s="7"/>
    </row>
    <row r="15" spans="1:5" ht="18">
      <c r="A15" s="30"/>
      <c r="B15" s="31" t="s">
        <v>244</v>
      </c>
      <c r="E15" s="7"/>
    </row>
    <row r="16" spans="1:5" ht="12.75" customHeight="1">
      <c r="A16" s="19"/>
      <c r="B16" s="20"/>
      <c r="E16" s="7"/>
    </row>
    <row r="17" spans="1:5" ht="12.75">
      <c r="A17" s="21" t="s">
        <v>4</v>
      </c>
      <c r="B17" s="43">
        <f>+B18</f>
        <v>446.467</v>
      </c>
      <c r="E17" s="7"/>
    </row>
    <row r="18" spans="1:5" ht="12.75">
      <c r="A18" s="21" t="s">
        <v>7</v>
      </c>
      <c r="B18" s="44">
        <v>446.467</v>
      </c>
      <c r="E18" s="7"/>
    </row>
    <row r="19" spans="1:5" ht="12.75">
      <c r="A19" s="24" t="s">
        <v>2</v>
      </c>
      <c r="B19" s="26" t="s">
        <v>5</v>
      </c>
      <c r="E19" s="7"/>
    </row>
    <row r="20" spans="1:5" ht="12.75">
      <c r="A20" s="21" t="s">
        <v>226</v>
      </c>
      <c r="B20" s="26" t="s">
        <v>5</v>
      </c>
      <c r="E20" s="7"/>
    </row>
    <row r="21" spans="1:5" ht="12.75">
      <c r="A21" s="24" t="s">
        <v>11</v>
      </c>
      <c r="B21" s="26" t="s">
        <v>5</v>
      </c>
      <c r="D21" s="9"/>
      <c r="E21" s="7"/>
    </row>
    <row r="22" spans="1:5" ht="12.75">
      <c r="A22" s="27" t="s">
        <v>152</v>
      </c>
      <c r="B22" s="40" t="s">
        <v>5</v>
      </c>
      <c r="D22" s="9"/>
      <c r="E22" s="7"/>
    </row>
    <row r="23" spans="4:5" ht="12.75">
      <c r="D23" s="9"/>
      <c r="E23" s="7"/>
    </row>
    <row r="24" spans="1:5" ht="12.75">
      <c r="A24" s="36" t="s">
        <v>245</v>
      </c>
      <c r="D24" s="9"/>
      <c r="E24" s="7"/>
    </row>
    <row r="25" spans="1:5" ht="12.75">
      <c r="A25" s="1"/>
      <c r="D25" s="9"/>
      <c r="E25" s="7"/>
    </row>
    <row r="26" spans="1:5" ht="12.75">
      <c r="A26" s="29" t="s">
        <v>239</v>
      </c>
      <c r="D26" s="9"/>
      <c r="E26" s="7"/>
    </row>
    <row r="27" spans="4:5" ht="12.75">
      <c r="D27" s="9"/>
      <c r="E27" s="7"/>
    </row>
    <row r="28" spans="4:5" ht="12.75">
      <c r="D28" s="9"/>
      <c r="E28" s="7"/>
    </row>
    <row r="29" spans="4:5" ht="12.75">
      <c r="D29" s="9"/>
      <c r="E29" s="7"/>
    </row>
    <row r="30" spans="1:5" ht="30.75" customHeight="1">
      <c r="A30" s="14" t="s">
        <v>260</v>
      </c>
      <c r="B30" s="6"/>
      <c r="E30" s="7"/>
    </row>
    <row r="31" spans="1:5" ht="15.75">
      <c r="A31" s="14"/>
      <c r="B31" s="6"/>
      <c r="E31" s="7"/>
    </row>
    <row r="32" spans="1:5" ht="12.75">
      <c r="A32" s="15" t="s">
        <v>46</v>
      </c>
      <c r="B32" s="6"/>
      <c r="E32" s="7"/>
    </row>
    <row r="33" spans="1:5" ht="18">
      <c r="A33" s="30"/>
      <c r="B33" s="31" t="s">
        <v>244</v>
      </c>
      <c r="E33" s="7"/>
    </row>
    <row r="34" spans="1:5" ht="12.75" customHeight="1">
      <c r="A34" s="19"/>
      <c r="B34" s="20"/>
      <c r="E34" s="7"/>
    </row>
    <row r="35" spans="1:5" ht="12.75">
      <c r="A35" s="107" t="s">
        <v>259</v>
      </c>
      <c r="B35" s="35">
        <v>2562878.9</v>
      </c>
      <c r="E35" s="7"/>
    </row>
    <row r="36" spans="4:5" ht="12.75">
      <c r="D36" s="9"/>
      <c r="E36" s="7"/>
    </row>
    <row r="37" spans="1:5" ht="12.75">
      <c r="A37" s="36" t="s">
        <v>255</v>
      </c>
      <c r="D37" s="9"/>
      <c r="E37" s="7"/>
    </row>
    <row r="38" spans="1:5" ht="12.75">
      <c r="A38" s="1"/>
      <c r="D38" s="9"/>
      <c r="E38" s="7"/>
    </row>
    <row r="39" spans="1:5" ht="12.75">
      <c r="A39" s="29" t="s">
        <v>239</v>
      </c>
      <c r="D39" s="9"/>
      <c r="E39" s="7"/>
    </row>
    <row r="43" spans="1:5" ht="19.5" customHeight="1">
      <c r="A43" s="14" t="s">
        <v>218</v>
      </c>
      <c r="B43" s="6"/>
      <c r="E43" s="7"/>
    </row>
    <row r="44" spans="1:5" ht="15.75">
      <c r="A44" s="14"/>
      <c r="B44" s="6"/>
      <c r="E44" s="7"/>
    </row>
    <row r="45" spans="1:5" ht="18">
      <c r="A45" s="30"/>
      <c r="B45" s="31" t="s">
        <v>244</v>
      </c>
      <c r="E45" s="7"/>
    </row>
    <row r="46" spans="1:5" ht="12.75" customHeight="1">
      <c r="A46" s="19"/>
      <c r="B46" s="20"/>
      <c r="E46" s="7"/>
    </row>
    <row r="47" spans="1:5" ht="12.75">
      <c r="A47" s="21" t="s">
        <v>219</v>
      </c>
      <c r="B47" s="33"/>
      <c r="E47" s="7"/>
    </row>
    <row r="48" spans="1:5" ht="12.75">
      <c r="A48" s="38" t="s">
        <v>220</v>
      </c>
      <c r="B48" s="37">
        <v>18</v>
      </c>
      <c r="E48" s="7"/>
    </row>
    <row r="49" spans="1:5" ht="12.75">
      <c r="A49" s="41" t="s">
        <v>221</v>
      </c>
      <c r="B49" s="33">
        <v>2</v>
      </c>
      <c r="E49" s="7"/>
    </row>
    <row r="50" spans="1:5" ht="12.75">
      <c r="A50" s="41" t="s">
        <v>222</v>
      </c>
      <c r="B50" s="33">
        <v>2</v>
      </c>
      <c r="E50" s="7"/>
    </row>
    <row r="51" spans="1:5" ht="12.75">
      <c r="A51" s="21" t="s">
        <v>223</v>
      </c>
      <c r="B51" s="33"/>
      <c r="E51" s="7"/>
    </row>
    <row r="52" spans="1:5" ht="12.75">
      <c r="A52" s="38" t="s">
        <v>220</v>
      </c>
      <c r="B52" s="37">
        <v>1</v>
      </c>
      <c r="E52" s="7"/>
    </row>
    <row r="53" spans="1:5" ht="12.75">
      <c r="A53" s="41" t="s">
        <v>221</v>
      </c>
      <c r="B53" s="33" t="s">
        <v>5</v>
      </c>
      <c r="E53" s="7"/>
    </row>
    <row r="54" spans="1:5" ht="12.75">
      <c r="A54" s="41" t="s">
        <v>222</v>
      </c>
      <c r="B54" s="33" t="s">
        <v>5</v>
      </c>
      <c r="E54" s="7"/>
    </row>
    <row r="55" spans="1:5" ht="12.75">
      <c r="A55" s="21" t="s">
        <v>224</v>
      </c>
      <c r="B55" s="33"/>
      <c r="E55" s="7"/>
    </row>
    <row r="56" spans="1:5" ht="12.75">
      <c r="A56" s="38" t="s">
        <v>220</v>
      </c>
      <c r="B56" s="33" t="s">
        <v>5</v>
      </c>
      <c r="E56" s="7"/>
    </row>
    <row r="57" spans="1:5" ht="12.75">
      <c r="A57" s="41" t="s">
        <v>221</v>
      </c>
      <c r="B57" s="33" t="s">
        <v>5</v>
      </c>
      <c r="E57" s="7"/>
    </row>
    <row r="58" spans="1:5" ht="12.75">
      <c r="A58" s="42" t="s">
        <v>222</v>
      </c>
      <c r="B58" s="39" t="s">
        <v>5</v>
      </c>
      <c r="E58" s="7"/>
    </row>
    <row r="59" spans="4:5" ht="12.75">
      <c r="D59" s="9"/>
      <c r="E59" s="7"/>
    </row>
    <row r="60" spans="1:5" ht="12.75">
      <c r="A60" s="36" t="s">
        <v>245</v>
      </c>
      <c r="D60" s="9"/>
      <c r="E60" s="7"/>
    </row>
    <row r="61" spans="1:5" ht="12.75">
      <c r="A61" s="1"/>
      <c r="D61" s="9"/>
      <c r="E61" s="7"/>
    </row>
    <row r="62" spans="1:5" ht="12.75">
      <c r="A62" s="29" t="s">
        <v>239</v>
      </c>
      <c r="D62" s="9"/>
      <c r="E62" s="7"/>
    </row>
    <row r="63" spans="4:5" ht="12.75">
      <c r="D63" s="9"/>
      <c r="E63" s="7"/>
    </row>
    <row r="64" spans="4:5" ht="12.75">
      <c r="D64" s="9"/>
      <c r="E64" s="7"/>
    </row>
    <row r="65" spans="4:5" ht="12.75">
      <c r="D65" s="9"/>
      <c r="E65" s="7"/>
    </row>
    <row r="66" spans="1:2" ht="15.75">
      <c r="A66" s="14" t="s">
        <v>169</v>
      </c>
      <c r="B66" s="6"/>
    </row>
    <row r="67" spans="1:2" ht="15.75">
      <c r="A67" s="14"/>
      <c r="B67" s="6"/>
    </row>
    <row r="68" spans="1:2" ht="12.75">
      <c r="A68" s="15" t="s">
        <v>1</v>
      </c>
      <c r="B68" s="6"/>
    </row>
    <row r="69" spans="1:2" ht="18">
      <c r="A69" s="30"/>
      <c r="B69" s="31" t="s">
        <v>244</v>
      </c>
    </row>
    <row r="70" spans="1:2" ht="18">
      <c r="A70" s="19"/>
      <c r="B70" s="20"/>
    </row>
    <row r="71" spans="1:2" ht="12.75">
      <c r="A71" s="21" t="s">
        <v>4</v>
      </c>
      <c r="B71" s="43">
        <f>SUM(B72:B76)</f>
        <v>131.347</v>
      </c>
    </row>
    <row r="72" spans="1:2" ht="12.75">
      <c r="A72" s="21" t="s">
        <v>7</v>
      </c>
      <c r="B72" s="44">
        <v>98.927</v>
      </c>
    </row>
    <row r="73" spans="1:2" ht="12.75">
      <c r="A73" s="24" t="s">
        <v>2</v>
      </c>
      <c r="B73" s="43">
        <v>21.42</v>
      </c>
    </row>
    <row r="74" spans="1:2" ht="12.75">
      <c r="A74" s="21" t="s">
        <v>252</v>
      </c>
      <c r="B74" s="43" t="s">
        <v>5</v>
      </c>
    </row>
    <row r="75" spans="1:2" ht="12.75">
      <c r="A75" s="24" t="s">
        <v>11</v>
      </c>
      <c r="B75" s="43" t="s">
        <v>5</v>
      </c>
    </row>
    <row r="76" spans="1:2" ht="12.75">
      <c r="A76" s="27" t="s">
        <v>152</v>
      </c>
      <c r="B76" s="35">
        <v>11</v>
      </c>
    </row>
    <row r="78" ht="12.75">
      <c r="A78" s="36" t="s">
        <v>245</v>
      </c>
    </row>
    <row r="79" ht="12.75">
      <c r="A79" s="1"/>
    </row>
    <row r="80" ht="12.75">
      <c r="A80" s="29" t="s">
        <v>239</v>
      </c>
    </row>
    <row r="84" spans="1:2" ht="31.5">
      <c r="A84" s="14" t="s">
        <v>253</v>
      </c>
      <c r="B84" s="6"/>
    </row>
    <row r="85" spans="1:2" ht="15.75">
      <c r="A85" s="14"/>
      <c r="B85" s="6"/>
    </row>
    <row r="86" spans="1:2" ht="12.75">
      <c r="A86" s="15" t="s">
        <v>46</v>
      </c>
      <c r="B86" s="6"/>
    </row>
    <row r="87" spans="1:2" ht="18">
      <c r="A87" s="30"/>
      <c r="B87" s="31" t="s">
        <v>244</v>
      </c>
    </row>
    <row r="88" spans="1:2" ht="18">
      <c r="A88" s="19"/>
      <c r="B88" s="20"/>
    </row>
    <row r="89" spans="1:2" ht="12.75">
      <c r="A89" s="107" t="s">
        <v>248</v>
      </c>
      <c r="B89" s="108" t="s">
        <v>256</v>
      </c>
    </row>
    <row r="91" ht="12.75">
      <c r="A91" s="36" t="s">
        <v>255</v>
      </c>
    </row>
    <row r="92" ht="12.75">
      <c r="A92" s="1"/>
    </row>
    <row r="93" ht="12.75">
      <c r="A93" s="29" t="s">
        <v>239</v>
      </c>
    </row>
    <row r="97" spans="1:5" ht="19.5" customHeight="1">
      <c r="A97" s="14" t="s">
        <v>232</v>
      </c>
      <c r="B97" s="6"/>
      <c r="E97" s="7"/>
    </row>
    <row r="98" spans="1:5" ht="15.75">
      <c r="A98" s="14"/>
      <c r="B98" s="6"/>
      <c r="E98" s="7"/>
    </row>
    <row r="99" spans="1:5" ht="18">
      <c r="A99" s="30"/>
      <c r="B99" s="31" t="s">
        <v>244</v>
      </c>
      <c r="E99" s="7"/>
    </row>
    <row r="100" spans="1:5" ht="12.75" customHeight="1">
      <c r="A100" s="19"/>
      <c r="B100" s="20"/>
      <c r="E100" s="7"/>
    </row>
    <row r="101" spans="1:5" ht="12.75">
      <c r="A101" s="21" t="s">
        <v>219</v>
      </c>
      <c r="B101" s="33"/>
      <c r="E101" s="7"/>
    </row>
    <row r="102" spans="1:5" ht="12.75">
      <c r="A102" s="38" t="s">
        <v>220</v>
      </c>
      <c r="B102" s="37">
        <v>4</v>
      </c>
      <c r="E102" s="7"/>
    </row>
    <row r="103" spans="1:5" ht="12.75">
      <c r="A103" s="41" t="s">
        <v>221</v>
      </c>
      <c r="B103" s="33" t="s">
        <v>5</v>
      </c>
      <c r="E103" s="7"/>
    </row>
    <row r="104" spans="1:5" ht="12.75">
      <c r="A104" s="41" t="s">
        <v>222</v>
      </c>
      <c r="B104" s="33">
        <v>8</v>
      </c>
      <c r="E104" s="7"/>
    </row>
    <row r="105" spans="1:5" ht="12.75">
      <c r="A105" s="21" t="s">
        <v>223</v>
      </c>
      <c r="B105" s="33"/>
      <c r="E105" s="7"/>
    </row>
    <row r="106" spans="1:5" ht="12.75">
      <c r="A106" s="38" t="s">
        <v>220</v>
      </c>
      <c r="B106" s="33" t="s">
        <v>5</v>
      </c>
      <c r="E106" s="7"/>
    </row>
    <row r="107" spans="1:5" ht="12.75">
      <c r="A107" s="41" t="s">
        <v>221</v>
      </c>
      <c r="B107" s="33" t="s">
        <v>5</v>
      </c>
      <c r="E107" s="7"/>
    </row>
    <row r="108" spans="1:5" ht="12.75">
      <c r="A108" s="41" t="s">
        <v>222</v>
      </c>
      <c r="B108" s="33" t="s">
        <v>5</v>
      </c>
      <c r="E108" s="7"/>
    </row>
    <row r="109" spans="1:5" ht="12.75">
      <c r="A109" s="21" t="s">
        <v>224</v>
      </c>
      <c r="B109" s="33"/>
      <c r="E109" s="7"/>
    </row>
    <row r="110" spans="1:5" ht="12.75">
      <c r="A110" s="38" t="s">
        <v>220</v>
      </c>
      <c r="B110" s="33" t="s">
        <v>5</v>
      </c>
      <c r="E110" s="7"/>
    </row>
    <row r="111" spans="1:5" ht="12.75">
      <c r="A111" s="41" t="s">
        <v>221</v>
      </c>
      <c r="B111" s="33" t="s">
        <v>5</v>
      </c>
      <c r="E111" s="7"/>
    </row>
    <row r="112" spans="1:5" ht="12.75">
      <c r="A112" s="42" t="s">
        <v>222</v>
      </c>
      <c r="B112" s="39" t="s">
        <v>5</v>
      </c>
      <c r="E112" s="7"/>
    </row>
    <row r="113" spans="4:5" ht="12.75">
      <c r="D113" s="9"/>
      <c r="E113" s="7"/>
    </row>
    <row r="114" spans="1:5" ht="12.75">
      <c r="A114" s="36" t="s">
        <v>245</v>
      </c>
      <c r="D114" s="9"/>
      <c r="E114" s="7"/>
    </row>
    <row r="115" spans="1:5" ht="12.75">
      <c r="A115" s="1"/>
      <c r="D115" s="9"/>
      <c r="E115" s="7"/>
    </row>
    <row r="116" spans="1:5" ht="12.75">
      <c r="A116" s="29" t="s">
        <v>239</v>
      </c>
      <c r="D116" s="9"/>
      <c r="E116" s="7"/>
    </row>
    <row r="117" spans="4:5" ht="12.75">
      <c r="D117" s="9"/>
      <c r="E117" s="7"/>
    </row>
    <row r="118" spans="4:5" ht="12.75">
      <c r="D118" s="9"/>
      <c r="E118" s="7"/>
    </row>
    <row r="119" spans="4:5" ht="12.75">
      <c r="D119" s="9"/>
      <c r="E119" s="7"/>
    </row>
    <row r="120" spans="1:2" ht="15.75">
      <c r="A120" s="14" t="s">
        <v>172</v>
      </c>
      <c r="B120" s="6"/>
    </row>
    <row r="121" spans="1:2" ht="15.75">
      <c r="A121" s="14"/>
      <c r="B121" s="6"/>
    </row>
    <row r="122" spans="1:2" ht="12.75">
      <c r="A122" s="15" t="s">
        <v>1</v>
      </c>
      <c r="B122" s="6"/>
    </row>
    <row r="123" spans="1:2" ht="18">
      <c r="A123" s="30"/>
      <c r="B123" s="31" t="s">
        <v>244</v>
      </c>
    </row>
    <row r="124" spans="1:2" ht="18">
      <c r="A124" s="19"/>
      <c r="B124" s="20"/>
    </row>
    <row r="125" spans="1:2" ht="12.75">
      <c r="A125" s="21" t="s">
        <v>4</v>
      </c>
      <c r="B125" s="26">
        <f>SUM(B126:B130)</f>
        <v>38.046</v>
      </c>
    </row>
    <row r="126" spans="1:2" ht="12.75">
      <c r="A126" s="21" t="s">
        <v>7</v>
      </c>
      <c r="B126" s="32">
        <v>28.715</v>
      </c>
    </row>
    <row r="127" spans="1:2" ht="12.75">
      <c r="A127" s="24" t="s">
        <v>2</v>
      </c>
      <c r="B127" s="32">
        <v>9.331</v>
      </c>
    </row>
    <row r="128" spans="1:2" ht="12.75">
      <c r="A128" s="21" t="s">
        <v>252</v>
      </c>
      <c r="B128" s="33" t="s">
        <v>5</v>
      </c>
    </row>
    <row r="129" spans="1:2" ht="12.75">
      <c r="A129" s="24" t="s">
        <v>11</v>
      </c>
      <c r="B129" s="33" t="s">
        <v>5</v>
      </c>
    </row>
    <row r="130" spans="1:2" ht="12.75">
      <c r="A130" s="27" t="s">
        <v>152</v>
      </c>
      <c r="B130" s="39" t="s">
        <v>5</v>
      </c>
    </row>
    <row r="132" ht="12.75">
      <c r="A132" s="36" t="s">
        <v>245</v>
      </c>
    </row>
    <row r="133" ht="12.75">
      <c r="A133" s="1"/>
    </row>
    <row r="134" ht="12.75">
      <c r="A134" s="29" t="s">
        <v>239</v>
      </c>
    </row>
    <row r="138" spans="1:2" ht="31.5">
      <c r="A138" s="14" t="s">
        <v>261</v>
      </c>
      <c r="B138" s="6"/>
    </row>
    <row r="139" spans="1:2" ht="15.75">
      <c r="A139" s="14"/>
      <c r="B139" s="6"/>
    </row>
    <row r="140" spans="1:2" ht="12.75">
      <c r="A140" s="15" t="s">
        <v>46</v>
      </c>
      <c r="B140" s="6"/>
    </row>
    <row r="141" spans="1:2" ht="18">
      <c r="A141" s="30"/>
      <c r="B141" s="31" t="s">
        <v>244</v>
      </c>
    </row>
    <row r="142" spans="1:2" ht="18">
      <c r="A142" s="19"/>
      <c r="B142" s="20"/>
    </row>
    <row r="143" spans="1:2" ht="12.75">
      <c r="A143" s="107" t="s">
        <v>248</v>
      </c>
      <c r="B143" s="108" t="s">
        <v>258</v>
      </c>
    </row>
    <row r="145" ht="12.75">
      <c r="A145" s="36" t="s">
        <v>255</v>
      </c>
    </row>
    <row r="146" ht="12.75">
      <c r="A146" s="1"/>
    </row>
    <row r="147" ht="12.75">
      <c r="A147" s="29" t="s">
        <v>239</v>
      </c>
    </row>
    <row r="151" spans="1:2" ht="15.75">
      <c r="A151" s="14" t="s">
        <v>236</v>
      </c>
      <c r="B151" s="6"/>
    </row>
    <row r="152" spans="1:2" ht="15.75">
      <c r="A152" s="14"/>
      <c r="B152" s="6"/>
    </row>
    <row r="153" spans="1:2" ht="18">
      <c r="A153" s="30"/>
      <c r="B153" s="31" t="s">
        <v>244</v>
      </c>
    </row>
    <row r="154" spans="1:2" ht="18">
      <c r="A154" s="19"/>
      <c r="B154" s="20"/>
    </row>
    <row r="155" spans="1:2" ht="12.75">
      <c r="A155" s="21" t="s">
        <v>219</v>
      </c>
      <c r="B155" s="33"/>
    </row>
    <row r="156" spans="1:2" ht="12.75">
      <c r="A156" s="38" t="s">
        <v>220</v>
      </c>
      <c r="B156" s="33" t="s">
        <v>5</v>
      </c>
    </row>
    <row r="157" spans="1:2" ht="12.75">
      <c r="A157" s="41" t="s">
        <v>221</v>
      </c>
      <c r="B157" s="33" t="s">
        <v>5</v>
      </c>
    </row>
    <row r="158" spans="1:2" ht="12.75">
      <c r="A158" s="41" t="s">
        <v>222</v>
      </c>
      <c r="B158" s="33" t="s">
        <v>5</v>
      </c>
    </row>
    <row r="159" spans="1:2" ht="12.75">
      <c r="A159" s="21" t="s">
        <v>223</v>
      </c>
      <c r="B159" s="33"/>
    </row>
    <row r="160" spans="1:2" ht="12.75">
      <c r="A160" s="38" t="s">
        <v>220</v>
      </c>
      <c r="B160" s="33" t="s">
        <v>5</v>
      </c>
    </row>
    <row r="161" spans="1:2" ht="12.75">
      <c r="A161" s="41" t="s">
        <v>221</v>
      </c>
      <c r="B161" s="33" t="s">
        <v>5</v>
      </c>
    </row>
    <row r="162" spans="1:2" ht="12.75">
      <c r="A162" s="41" t="s">
        <v>222</v>
      </c>
      <c r="B162" s="33" t="s">
        <v>5</v>
      </c>
    </row>
    <row r="163" spans="1:2" ht="12.75">
      <c r="A163" s="21" t="s">
        <v>224</v>
      </c>
      <c r="B163" s="33"/>
    </row>
    <row r="164" spans="1:2" ht="12.75">
      <c r="A164" s="38" t="s">
        <v>220</v>
      </c>
      <c r="B164" s="33" t="s">
        <v>5</v>
      </c>
    </row>
    <row r="165" spans="1:2" ht="12.75">
      <c r="A165" s="41" t="s">
        <v>221</v>
      </c>
      <c r="B165" s="33" t="s">
        <v>5</v>
      </c>
    </row>
    <row r="166" spans="1:2" ht="12.75">
      <c r="A166" s="42" t="s">
        <v>222</v>
      </c>
      <c r="B166" s="39" t="s">
        <v>5</v>
      </c>
    </row>
    <row r="168" ht="12.75">
      <c r="A168" s="36" t="s">
        <v>245</v>
      </c>
    </row>
    <row r="169" ht="12.75">
      <c r="A169" s="1"/>
    </row>
    <row r="170" ht="12.75">
      <c r="A170" s="29" t="s">
        <v>239</v>
      </c>
    </row>
    <row r="174" spans="1:2" ht="15.75">
      <c r="A174" s="14" t="s">
        <v>269</v>
      </c>
      <c r="B174" s="6"/>
    </row>
    <row r="175" spans="1:2" ht="15.75">
      <c r="A175" s="14"/>
      <c r="B175" s="6"/>
    </row>
    <row r="176" spans="1:2" ht="12.75">
      <c r="A176" s="15" t="s">
        <v>46</v>
      </c>
      <c r="B176" s="6"/>
    </row>
    <row r="177" spans="1:2" ht="15.75">
      <c r="A177" s="16"/>
      <c r="B177" s="56" t="s">
        <v>270</v>
      </c>
    </row>
    <row r="178" spans="1:2" ht="18">
      <c r="A178" s="19"/>
      <c r="B178" s="20"/>
    </row>
    <row r="179" spans="1:2" ht="12.75">
      <c r="A179" s="21" t="s">
        <v>262</v>
      </c>
      <c r="B179" s="43">
        <v>2041075.91</v>
      </c>
    </row>
    <row r="180" spans="1:2" ht="12.75">
      <c r="A180" s="24" t="s">
        <v>175</v>
      </c>
      <c r="B180" s="44">
        <v>127424.28</v>
      </c>
    </row>
    <row r="181" spans="1:2" ht="12.75">
      <c r="A181" s="27" t="s">
        <v>263</v>
      </c>
      <c r="B181" s="35">
        <v>1913651.63</v>
      </c>
    </row>
    <row r="183" ht="12.75">
      <c r="A183" s="36" t="s">
        <v>268</v>
      </c>
    </row>
    <row r="184" ht="12.75">
      <c r="A184" s="1"/>
    </row>
    <row r="185" ht="12.75">
      <c r="A185" s="29" t="s">
        <v>239</v>
      </c>
    </row>
    <row r="189" spans="1:5" ht="18.75">
      <c r="A189" s="14" t="s">
        <v>272</v>
      </c>
      <c r="B189" s="6"/>
      <c r="C189" s="6"/>
      <c r="D189" s="6"/>
      <c r="E189" s="6"/>
    </row>
    <row r="190" spans="1:5" ht="15.75">
      <c r="A190" s="14"/>
      <c r="B190" s="6"/>
      <c r="C190" s="6"/>
      <c r="D190" s="6"/>
      <c r="E190" s="6"/>
    </row>
    <row r="191" spans="1:5" ht="12.75">
      <c r="A191" s="55" t="s">
        <v>46</v>
      </c>
      <c r="B191" s="6"/>
      <c r="C191" s="6"/>
      <c r="D191" s="6"/>
      <c r="E191" s="6"/>
    </row>
    <row r="192" spans="1:9" ht="18">
      <c r="A192" s="30"/>
      <c r="B192" s="149" t="s">
        <v>125</v>
      </c>
      <c r="C192" s="151"/>
      <c r="D192" s="70"/>
      <c r="E192" s="71" t="s">
        <v>121</v>
      </c>
      <c r="F192" s="72" t="s">
        <v>122</v>
      </c>
      <c r="G192" s="72"/>
      <c r="H192" s="73"/>
      <c r="I192" s="74"/>
    </row>
    <row r="193" spans="1:9" ht="38.25">
      <c r="A193" s="75"/>
      <c r="B193" s="76" t="s">
        <v>274</v>
      </c>
      <c r="C193" s="77" t="s">
        <v>120</v>
      </c>
      <c r="D193" s="77" t="s">
        <v>3</v>
      </c>
      <c r="E193" s="78"/>
      <c r="F193" s="18" t="s">
        <v>186</v>
      </c>
      <c r="G193" s="79" t="s">
        <v>124</v>
      </c>
      <c r="H193" s="18" t="s">
        <v>275</v>
      </c>
      <c r="I193" s="79" t="s">
        <v>276</v>
      </c>
    </row>
    <row r="194" spans="1:5" ht="18">
      <c r="A194" s="19"/>
      <c r="B194" s="20"/>
      <c r="C194" s="8"/>
      <c r="D194" s="8"/>
      <c r="E194" s="7"/>
    </row>
    <row r="195" spans="1:7" ht="12.75">
      <c r="A195" s="80" t="s">
        <v>184</v>
      </c>
      <c r="B195" s="26"/>
      <c r="C195" s="8"/>
      <c r="D195" s="8"/>
      <c r="F195" s="9"/>
      <c r="G195" s="9"/>
    </row>
    <row r="196" spans="1:9" ht="14.25">
      <c r="A196" s="81" t="s">
        <v>75</v>
      </c>
      <c r="B196" s="26">
        <v>245.25</v>
      </c>
      <c r="C196" s="8">
        <v>255.689</v>
      </c>
      <c r="D196" s="26" t="s">
        <v>5</v>
      </c>
      <c r="E196" s="49">
        <v>225264591</v>
      </c>
      <c r="F196" s="49">
        <v>330000</v>
      </c>
      <c r="G196" s="49">
        <v>330000</v>
      </c>
      <c r="H196" s="49">
        <v>75135558.76</v>
      </c>
      <c r="I196" s="49">
        <v>9241811.24</v>
      </c>
    </row>
    <row r="197" spans="1:9" ht="12.75">
      <c r="A197" s="82" t="s">
        <v>194</v>
      </c>
      <c r="B197" s="26" t="s">
        <v>5</v>
      </c>
      <c r="C197" s="26" t="s">
        <v>5</v>
      </c>
      <c r="D197" s="8">
        <v>50.285</v>
      </c>
      <c r="E197" s="26" t="s">
        <v>5</v>
      </c>
      <c r="F197" s="26" t="s">
        <v>5</v>
      </c>
      <c r="G197" s="26" t="s">
        <v>5</v>
      </c>
      <c r="H197" s="26" t="s">
        <v>5</v>
      </c>
      <c r="I197" s="26" t="s">
        <v>5</v>
      </c>
    </row>
    <row r="198" spans="1:9" ht="14.25">
      <c r="A198" s="81" t="s">
        <v>190</v>
      </c>
      <c r="B198" s="26">
        <v>121.407</v>
      </c>
      <c r="C198" s="8">
        <v>120.941</v>
      </c>
      <c r="D198" s="26" t="s">
        <v>5</v>
      </c>
      <c r="E198" s="49">
        <v>82270961.76</v>
      </c>
      <c r="F198" s="49">
        <v>1300000</v>
      </c>
      <c r="G198" s="49">
        <v>506400</v>
      </c>
      <c r="H198" s="49">
        <v>9369688</v>
      </c>
      <c r="I198" s="49">
        <v>1621721.68</v>
      </c>
    </row>
    <row r="199" spans="1:9" ht="14.25">
      <c r="A199" s="81" t="s">
        <v>277</v>
      </c>
      <c r="B199" s="26">
        <v>262.11</v>
      </c>
      <c r="C199" s="8">
        <v>269.652</v>
      </c>
      <c r="D199" s="26" t="s">
        <v>5</v>
      </c>
      <c r="E199" s="49">
        <v>275887083</v>
      </c>
      <c r="F199" s="49">
        <v>444000</v>
      </c>
      <c r="G199" s="49">
        <v>444000</v>
      </c>
      <c r="H199" s="49">
        <v>113002217.6</v>
      </c>
      <c r="I199" s="49">
        <v>6723270.4</v>
      </c>
    </row>
    <row r="200" spans="1:9" ht="14.25">
      <c r="A200" s="80" t="s">
        <v>193</v>
      </c>
      <c r="B200" s="26">
        <v>360.675</v>
      </c>
      <c r="C200" s="51">
        <v>340.94</v>
      </c>
      <c r="D200" s="26" t="s">
        <v>5</v>
      </c>
      <c r="E200" s="47">
        <v>222428942.31</v>
      </c>
      <c r="F200" s="47">
        <v>240000</v>
      </c>
      <c r="G200" s="47">
        <v>209999</v>
      </c>
      <c r="H200" s="49">
        <v>68501404</v>
      </c>
      <c r="I200" s="49">
        <v>3039585</v>
      </c>
    </row>
    <row r="201" spans="1:9" ht="12.75">
      <c r="A201" s="82" t="s">
        <v>83</v>
      </c>
      <c r="B201" s="26" t="s">
        <v>5</v>
      </c>
      <c r="C201" s="26" t="s">
        <v>5</v>
      </c>
      <c r="D201" s="8">
        <v>56.634</v>
      </c>
      <c r="E201" s="26" t="s">
        <v>5</v>
      </c>
      <c r="F201" s="26" t="s">
        <v>5</v>
      </c>
      <c r="G201" s="26" t="s">
        <v>5</v>
      </c>
      <c r="H201" s="26" t="s">
        <v>5</v>
      </c>
      <c r="I201" s="26" t="s">
        <v>5</v>
      </c>
    </row>
    <row r="202" spans="1:9" ht="14.25">
      <c r="A202" s="80" t="s">
        <v>84</v>
      </c>
      <c r="B202" s="26">
        <v>357.63</v>
      </c>
      <c r="C202" s="51">
        <v>357.874</v>
      </c>
      <c r="D202" s="50" t="s">
        <v>5</v>
      </c>
      <c r="E202" s="47">
        <v>250200000</v>
      </c>
      <c r="F202" s="47">
        <v>78383333</v>
      </c>
      <c r="G202" s="50" t="s">
        <v>5</v>
      </c>
      <c r="H202" s="47">
        <v>107000537.2</v>
      </c>
      <c r="I202" s="50" t="s">
        <v>5</v>
      </c>
    </row>
    <row r="203" spans="1:9" ht="12.75">
      <c r="A203" s="82" t="s">
        <v>81</v>
      </c>
      <c r="B203" s="26" t="s">
        <v>5</v>
      </c>
      <c r="C203" s="26" t="s">
        <v>5</v>
      </c>
      <c r="D203" s="51">
        <v>48.34</v>
      </c>
      <c r="E203" s="26" t="s">
        <v>5</v>
      </c>
      <c r="F203" s="26" t="s">
        <v>5</v>
      </c>
      <c r="G203" s="26" t="s">
        <v>5</v>
      </c>
      <c r="H203" s="26" t="s">
        <v>5</v>
      </c>
      <c r="I203" s="26" t="s">
        <v>5</v>
      </c>
    </row>
    <row r="204" spans="1:9" ht="12.75">
      <c r="A204" s="83" t="s">
        <v>82</v>
      </c>
      <c r="B204" s="40" t="s">
        <v>5</v>
      </c>
      <c r="C204" s="40" t="s">
        <v>5</v>
      </c>
      <c r="D204" s="58">
        <v>51.804</v>
      </c>
      <c r="E204" s="40" t="s">
        <v>5</v>
      </c>
      <c r="F204" s="40" t="s">
        <v>5</v>
      </c>
      <c r="G204" s="40" t="s">
        <v>5</v>
      </c>
      <c r="H204" s="40" t="s">
        <v>5</v>
      </c>
      <c r="I204" s="40" t="s">
        <v>5</v>
      </c>
    </row>
    <row r="205" spans="1:5" ht="12.75">
      <c r="A205" s="1"/>
      <c r="B205" s="8"/>
      <c r="C205" s="8"/>
      <c r="D205" s="8"/>
      <c r="E205" s="7"/>
    </row>
    <row r="206" spans="1:5" ht="12.75">
      <c r="A206" s="36" t="s">
        <v>273</v>
      </c>
      <c r="B206" s="8"/>
      <c r="C206" s="8"/>
      <c r="D206" s="8"/>
      <c r="E206" s="8"/>
    </row>
    <row r="207" spans="1:5" ht="12.75">
      <c r="A207" s="36" t="s">
        <v>187</v>
      </c>
      <c r="B207" s="8"/>
      <c r="C207" s="8"/>
      <c r="D207" s="8"/>
      <c r="E207" s="8"/>
    </row>
    <row r="208" spans="1:5" ht="12.75">
      <c r="A208" s="36" t="s">
        <v>191</v>
      </c>
      <c r="B208" s="8"/>
      <c r="C208" s="8"/>
      <c r="D208" s="8"/>
      <c r="E208" s="8"/>
    </row>
    <row r="209" spans="1:5" ht="12.75">
      <c r="A209" s="36" t="s">
        <v>192</v>
      </c>
      <c r="B209" s="8"/>
      <c r="C209" s="8"/>
      <c r="D209" s="8"/>
      <c r="E209" s="8"/>
    </row>
    <row r="210" spans="1:5" ht="12.75">
      <c r="A210" s="1"/>
      <c r="B210" s="8"/>
      <c r="C210" s="8"/>
      <c r="D210" s="8"/>
      <c r="E210" s="8"/>
    </row>
    <row r="211" spans="1:5" ht="12.75">
      <c r="A211" s="29" t="s">
        <v>239</v>
      </c>
      <c r="B211" s="8"/>
      <c r="C211" s="8"/>
      <c r="D211" s="8"/>
      <c r="E211" s="8"/>
    </row>
    <row r="215" spans="1:5" ht="18.75">
      <c r="A215" s="14" t="s">
        <v>278</v>
      </c>
      <c r="B215" s="6"/>
      <c r="C215" s="6"/>
      <c r="D215" s="6"/>
      <c r="E215" s="6"/>
    </row>
    <row r="216" spans="1:5" ht="15.75">
      <c r="A216" s="14"/>
      <c r="B216" s="6"/>
      <c r="C216" s="6"/>
      <c r="D216" s="6"/>
      <c r="E216" s="6"/>
    </row>
    <row r="217" spans="1:5" ht="12.75">
      <c r="A217" s="55" t="s">
        <v>46</v>
      </c>
      <c r="B217" s="6"/>
      <c r="C217" s="6"/>
      <c r="D217" s="6"/>
      <c r="E217" s="6"/>
    </row>
    <row r="218" spans="1:7" ht="27">
      <c r="A218" s="109"/>
      <c r="B218" s="110" t="s">
        <v>302</v>
      </c>
      <c r="C218" s="111" t="s">
        <v>280</v>
      </c>
      <c r="D218" s="72" t="s">
        <v>196</v>
      </c>
      <c r="E218" s="72"/>
      <c r="F218" s="73"/>
      <c r="G218" s="110" t="s">
        <v>535</v>
      </c>
    </row>
    <row r="219" spans="1:7" ht="38.25">
      <c r="A219" s="112"/>
      <c r="B219" s="113" t="s">
        <v>281</v>
      </c>
      <c r="C219" s="77"/>
      <c r="D219" s="79" t="s">
        <v>4</v>
      </c>
      <c r="E219" s="18" t="s">
        <v>282</v>
      </c>
      <c r="F219" s="18" t="s">
        <v>283</v>
      </c>
      <c r="G219" s="113" t="s">
        <v>534</v>
      </c>
    </row>
    <row r="220" spans="1:5" ht="18">
      <c r="A220" s="19"/>
      <c r="B220" s="20"/>
      <c r="C220" s="8"/>
      <c r="D220" s="8"/>
      <c r="E220" s="7"/>
    </row>
    <row r="221" spans="1:7" ht="12.75">
      <c r="A221" s="80" t="s">
        <v>184</v>
      </c>
      <c r="B221" s="22">
        <v>646</v>
      </c>
      <c r="C221" s="22">
        <v>1271747</v>
      </c>
      <c r="D221" s="9">
        <f>+E221+F221</f>
        <v>70005090</v>
      </c>
      <c r="E221" s="9">
        <v>27180712</v>
      </c>
      <c r="F221" s="9">
        <v>42824378</v>
      </c>
      <c r="G221" s="22">
        <v>108367</v>
      </c>
    </row>
    <row r="222" spans="1:7" ht="12.75">
      <c r="A222" s="80" t="s">
        <v>106</v>
      </c>
      <c r="B222" s="22">
        <v>341</v>
      </c>
      <c r="C222" s="9">
        <v>803465</v>
      </c>
      <c r="D222" s="9">
        <f>+E222+F222</f>
        <v>21278282</v>
      </c>
      <c r="E222" s="9">
        <v>12750570</v>
      </c>
      <c r="F222" s="9">
        <v>8527712</v>
      </c>
      <c r="G222" s="9">
        <v>62400</v>
      </c>
    </row>
    <row r="223" spans="1:7" ht="14.25">
      <c r="A223" s="114" t="s">
        <v>299</v>
      </c>
      <c r="B223" s="45">
        <v>358</v>
      </c>
      <c r="C223" s="28">
        <v>793782</v>
      </c>
      <c r="D223" s="28">
        <f>+E223+F223</f>
        <v>61602548</v>
      </c>
      <c r="E223" s="28">
        <v>18360376</v>
      </c>
      <c r="F223" s="115">
        <v>43242172</v>
      </c>
      <c r="G223" s="28">
        <v>128072</v>
      </c>
    </row>
    <row r="224" spans="1:5" ht="12.75">
      <c r="A224" s="1"/>
      <c r="B224" s="8"/>
      <c r="C224" s="8"/>
      <c r="D224" s="8"/>
      <c r="E224" s="7"/>
    </row>
    <row r="225" spans="1:5" ht="12.75">
      <c r="A225" s="36" t="s">
        <v>279</v>
      </c>
      <c r="B225" s="8"/>
      <c r="C225" s="8"/>
      <c r="D225" s="8"/>
      <c r="E225" s="8"/>
    </row>
    <row r="226" spans="1:5" ht="12.75">
      <c r="A226" s="36" t="s">
        <v>300</v>
      </c>
      <c r="B226" s="8"/>
      <c r="C226" s="8"/>
      <c r="D226" s="8"/>
      <c r="E226" s="8"/>
    </row>
    <row r="227" spans="1:5" ht="12.75">
      <c r="A227" s="36" t="s">
        <v>301</v>
      </c>
      <c r="B227" s="8"/>
      <c r="C227" s="8"/>
      <c r="D227" s="8"/>
      <c r="E227" s="8"/>
    </row>
    <row r="228" spans="1:5" ht="12.75">
      <c r="A228" s="1"/>
      <c r="B228" s="8"/>
      <c r="C228" s="8"/>
      <c r="D228" s="8"/>
      <c r="E228" s="8"/>
    </row>
    <row r="229" spans="1:5" ht="12.75">
      <c r="A229" s="29" t="s">
        <v>239</v>
      </c>
      <c r="B229" s="8"/>
      <c r="C229" s="8"/>
      <c r="D229" s="8"/>
      <c r="E229" s="8"/>
    </row>
  </sheetData>
  <mergeCells count="1">
    <mergeCell ref="B192:C19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3"/>
  <sheetViews>
    <sheetView tabSelected="1" workbookViewId="0" topLeftCell="A1">
      <selection activeCell="A7" sqref="A7"/>
    </sheetView>
  </sheetViews>
  <sheetFormatPr defaultColWidth="11.421875" defaultRowHeight="12.75"/>
  <cols>
    <col min="1" max="1" width="75.7109375" style="7" customWidth="1"/>
    <col min="2" max="16384" width="13.28125" style="7" customWidth="1"/>
  </cols>
  <sheetData>
    <row r="1" ht="12.75">
      <c r="A1" s="7" t="s">
        <v>271</v>
      </c>
    </row>
    <row r="2" ht="12.75"/>
    <row r="3" ht="12.75"/>
    <row r="6" ht="18">
      <c r="A6" s="2" t="s">
        <v>543</v>
      </c>
    </row>
    <row r="7" ht="18">
      <c r="A7" s="2"/>
    </row>
    <row r="8" spans="1:2" ht="18.75" thickBot="1">
      <c r="A8" s="3" t="s">
        <v>542</v>
      </c>
      <c r="B8" s="12"/>
    </row>
    <row r="9" ht="12.75" customHeight="1">
      <c r="A9" s="2"/>
    </row>
    <row r="10" ht="12.75" customHeight="1">
      <c r="A10" s="2"/>
    </row>
    <row r="11" ht="12.75" customHeight="1">
      <c r="A11" s="2"/>
    </row>
    <row r="12" ht="18.75">
      <c r="A12" s="14" t="s">
        <v>323</v>
      </c>
    </row>
    <row r="13" ht="15.75">
      <c r="A13" s="14"/>
    </row>
    <row r="14" ht="12.75">
      <c r="A14" s="55" t="s">
        <v>305</v>
      </c>
    </row>
    <row r="15" spans="1:2" ht="38.25">
      <c r="A15" s="30"/>
      <c r="B15" s="17" t="s">
        <v>318</v>
      </c>
    </row>
    <row r="16" ht="12.75" customHeight="1">
      <c r="A16" s="19"/>
    </row>
    <row r="17" spans="1:2" ht="12.75">
      <c r="A17" s="46" t="s">
        <v>317</v>
      </c>
      <c r="B17" s="22">
        <v>1571702</v>
      </c>
    </row>
    <row r="18" spans="1:2" ht="14.25">
      <c r="A18" s="46" t="s">
        <v>321</v>
      </c>
      <c r="B18" s="13">
        <v>1399</v>
      </c>
    </row>
    <row r="19" spans="1:2" ht="12.75">
      <c r="A19" s="46" t="s">
        <v>541</v>
      </c>
      <c r="B19" s="13">
        <v>1399</v>
      </c>
    </row>
    <row r="20" spans="1:2" ht="12.75">
      <c r="A20" s="46" t="s">
        <v>313</v>
      </c>
      <c r="B20" s="13">
        <v>8401063</v>
      </c>
    </row>
    <row r="21" spans="1:2" ht="12.75">
      <c r="A21" s="46" t="s">
        <v>314</v>
      </c>
      <c r="B21" s="13">
        <v>6005</v>
      </c>
    </row>
    <row r="22" spans="1:2" ht="12.75">
      <c r="A22" s="46" t="s">
        <v>315</v>
      </c>
      <c r="B22" s="13">
        <v>5419360</v>
      </c>
    </row>
    <row r="23" spans="1:2" ht="12.75">
      <c r="A23" s="46" t="s">
        <v>316</v>
      </c>
      <c r="B23" s="13">
        <v>3873</v>
      </c>
    </row>
    <row r="24" spans="1:2" ht="12.75">
      <c r="A24" s="76" t="s">
        <v>319</v>
      </c>
      <c r="B24" s="54">
        <v>64</v>
      </c>
    </row>
    <row r="25" ht="12.75">
      <c r="A25" s="1"/>
    </row>
    <row r="26" ht="12.75">
      <c r="A26" s="36" t="s">
        <v>322</v>
      </c>
    </row>
    <row r="27" ht="12.75">
      <c r="A27" s="1"/>
    </row>
    <row r="28" ht="12.75">
      <c r="A28" s="29" t="s">
        <v>320</v>
      </c>
    </row>
    <row r="32" spans="1:5" ht="34.5">
      <c r="A32" s="14" t="s">
        <v>336</v>
      </c>
      <c r="B32" s="6"/>
      <c r="C32" s="6"/>
      <c r="D32" s="6"/>
      <c r="E32" s="6"/>
    </row>
    <row r="33" spans="1:5" ht="12.75">
      <c r="A33" s="55"/>
      <c r="B33" s="6"/>
      <c r="C33" s="6"/>
      <c r="D33" s="6"/>
      <c r="E33" s="6"/>
    </row>
    <row r="34" ht="12.75">
      <c r="A34" s="55" t="s">
        <v>65</v>
      </c>
    </row>
    <row r="35" spans="1:5" ht="29.25" customHeight="1">
      <c r="A35" s="84"/>
      <c r="B35" s="18" t="s">
        <v>363</v>
      </c>
      <c r="C35" s="18" t="s">
        <v>362</v>
      </c>
      <c r="D35" s="18" t="s">
        <v>361</v>
      </c>
      <c r="E35" s="18" t="s">
        <v>360</v>
      </c>
    </row>
    <row r="36" spans="1:5" ht="12.75" customHeight="1">
      <c r="A36" s="85"/>
      <c r="B36" s="86"/>
      <c r="C36" s="93"/>
      <c r="D36" s="93"/>
      <c r="E36" s="94"/>
    </row>
    <row r="37" spans="1:5" ht="12.75">
      <c r="A37" s="87" t="s">
        <v>326</v>
      </c>
      <c r="B37" s="95">
        <v>533</v>
      </c>
      <c r="C37" s="32">
        <v>343.5</v>
      </c>
      <c r="D37" s="32">
        <v>454.5</v>
      </c>
      <c r="E37" s="32">
        <v>90</v>
      </c>
    </row>
    <row r="38" spans="1:5" ht="14.25">
      <c r="A38" s="87" t="s">
        <v>327</v>
      </c>
      <c r="B38" s="96"/>
      <c r="C38" s="32"/>
      <c r="D38" s="95"/>
      <c r="E38" s="25"/>
    </row>
    <row r="39" spans="1:5" ht="12.75">
      <c r="A39" s="97" t="s">
        <v>329</v>
      </c>
      <c r="B39" s="98">
        <v>14</v>
      </c>
      <c r="C39" s="90">
        <v>9</v>
      </c>
      <c r="D39" s="37">
        <v>12</v>
      </c>
      <c r="E39" s="37">
        <v>2</v>
      </c>
    </row>
    <row r="40" spans="1:5" ht="12.75">
      <c r="A40" s="99" t="s">
        <v>330</v>
      </c>
      <c r="B40" s="90">
        <v>17</v>
      </c>
      <c r="C40" s="90">
        <v>30</v>
      </c>
      <c r="D40" s="37">
        <v>30</v>
      </c>
      <c r="E40" s="37">
        <v>36</v>
      </c>
    </row>
    <row r="41" spans="1:5" ht="12.75">
      <c r="A41" s="80" t="s">
        <v>536</v>
      </c>
      <c r="B41" s="88"/>
      <c r="C41" s="25"/>
      <c r="D41" s="88"/>
      <c r="E41" s="25"/>
    </row>
    <row r="42" spans="1:5" ht="12.75">
      <c r="A42" s="91" t="s">
        <v>4</v>
      </c>
      <c r="B42" s="88">
        <f>SUM(B43:B46)</f>
        <v>309</v>
      </c>
      <c r="C42" s="88">
        <f>SUM(C43:C46)</f>
        <v>202</v>
      </c>
      <c r="D42" s="88">
        <f>SUM(D43:D46)</f>
        <v>228</v>
      </c>
      <c r="E42" s="88">
        <f>SUM(E43:E46)</f>
        <v>44</v>
      </c>
    </row>
    <row r="43" spans="1:5" ht="12.75">
      <c r="A43" s="91" t="s">
        <v>332</v>
      </c>
      <c r="B43" s="88">
        <v>61</v>
      </c>
      <c r="C43" s="25">
        <v>34</v>
      </c>
      <c r="D43" s="88">
        <v>44</v>
      </c>
      <c r="E43" s="25">
        <v>8</v>
      </c>
    </row>
    <row r="44" spans="1:5" ht="12.75">
      <c r="A44" s="91" t="s">
        <v>333</v>
      </c>
      <c r="B44" s="88">
        <v>95</v>
      </c>
      <c r="C44" s="88">
        <v>51</v>
      </c>
      <c r="D44" s="25">
        <v>66</v>
      </c>
      <c r="E44" s="88">
        <v>12</v>
      </c>
    </row>
    <row r="45" spans="1:5" ht="12.75">
      <c r="A45" s="91" t="s">
        <v>334</v>
      </c>
      <c r="B45" s="22" t="s">
        <v>5</v>
      </c>
      <c r="C45" s="88">
        <v>28</v>
      </c>
      <c r="D45" s="22" t="s">
        <v>5</v>
      </c>
      <c r="E45" s="22" t="s">
        <v>5</v>
      </c>
    </row>
    <row r="46" spans="1:5" ht="12.75">
      <c r="A46" s="91" t="s">
        <v>335</v>
      </c>
      <c r="B46" s="88">
        <v>153</v>
      </c>
      <c r="C46" s="88">
        <v>89</v>
      </c>
      <c r="D46" s="100">
        <v>118</v>
      </c>
      <c r="E46" s="25">
        <v>24</v>
      </c>
    </row>
    <row r="47" spans="1:5" ht="12.75">
      <c r="A47" s="87" t="s">
        <v>338</v>
      </c>
      <c r="B47" s="95"/>
      <c r="C47" s="95"/>
      <c r="D47" s="101"/>
      <c r="E47" s="44"/>
    </row>
    <row r="48" spans="1:5" ht="12.75">
      <c r="A48" s="91" t="s">
        <v>339</v>
      </c>
      <c r="B48" s="95"/>
      <c r="C48" s="95"/>
      <c r="D48" s="101"/>
      <c r="E48" s="44"/>
    </row>
    <row r="49" spans="1:5" ht="12.75">
      <c r="A49" s="102" t="s">
        <v>65</v>
      </c>
      <c r="B49" s="90">
        <v>6</v>
      </c>
      <c r="C49" s="90">
        <v>126</v>
      </c>
      <c r="D49" s="22" t="s">
        <v>5</v>
      </c>
      <c r="E49" s="22" t="s">
        <v>5</v>
      </c>
    </row>
    <row r="50" spans="1:5" ht="14.25">
      <c r="A50" s="102" t="s">
        <v>343</v>
      </c>
      <c r="B50" s="90">
        <v>3</v>
      </c>
      <c r="C50" s="103" t="s">
        <v>345</v>
      </c>
      <c r="D50" s="22" t="s">
        <v>5</v>
      </c>
      <c r="E50" s="22" t="s">
        <v>5</v>
      </c>
    </row>
    <row r="51" spans="1:5" ht="12.75">
      <c r="A51" s="91" t="s">
        <v>340</v>
      </c>
      <c r="B51" s="95"/>
      <c r="C51" s="95"/>
      <c r="D51" s="101"/>
      <c r="E51" s="44"/>
    </row>
    <row r="52" spans="1:5" ht="14.25">
      <c r="A52" s="102" t="s">
        <v>65</v>
      </c>
      <c r="B52" s="90">
        <v>79</v>
      </c>
      <c r="C52" s="103" t="s">
        <v>347</v>
      </c>
      <c r="D52" s="103" t="s">
        <v>352</v>
      </c>
      <c r="E52" s="37">
        <v>135</v>
      </c>
    </row>
    <row r="53" spans="1:5" ht="14.25">
      <c r="A53" s="102" t="s">
        <v>344</v>
      </c>
      <c r="B53" s="90">
        <v>10</v>
      </c>
      <c r="C53" s="103" t="s">
        <v>347</v>
      </c>
      <c r="D53" s="103" t="s">
        <v>352</v>
      </c>
      <c r="E53" s="103" t="s">
        <v>356</v>
      </c>
    </row>
    <row r="54" spans="1:5" ht="12.75">
      <c r="A54" s="87" t="s">
        <v>341</v>
      </c>
      <c r="B54" s="95"/>
      <c r="C54" s="95"/>
      <c r="D54" s="101"/>
      <c r="E54" s="44"/>
    </row>
    <row r="55" spans="1:5" ht="14.25">
      <c r="A55" s="102" t="s">
        <v>65</v>
      </c>
      <c r="B55" s="90">
        <v>21</v>
      </c>
      <c r="C55" s="103" t="s">
        <v>348</v>
      </c>
      <c r="D55" s="100">
        <v>44</v>
      </c>
      <c r="E55" s="25">
        <v>10</v>
      </c>
    </row>
    <row r="56" spans="1:5" ht="14.25">
      <c r="A56" s="102" t="s">
        <v>344</v>
      </c>
      <c r="B56" s="90">
        <v>10</v>
      </c>
      <c r="C56" s="103" t="s">
        <v>348</v>
      </c>
      <c r="D56" s="100">
        <v>5</v>
      </c>
      <c r="E56" s="25">
        <v>5</v>
      </c>
    </row>
    <row r="57" spans="1:5" ht="12.75">
      <c r="A57" s="87" t="s">
        <v>342</v>
      </c>
      <c r="B57" s="95"/>
      <c r="C57" s="95"/>
      <c r="D57" s="101"/>
      <c r="E57" s="44"/>
    </row>
    <row r="58" spans="1:5" ht="14.25">
      <c r="A58" s="102" t="s">
        <v>65</v>
      </c>
      <c r="B58" s="88">
        <v>1138</v>
      </c>
      <c r="C58" s="25">
        <v>270</v>
      </c>
      <c r="D58" s="103" t="s">
        <v>354</v>
      </c>
      <c r="E58" s="25">
        <v>60</v>
      </c>
    </row>
    <row r="59" spans="1:5" ht="14.25">
      <c r="A59" s="104" t="s">
        <v>351</v>
      </c>
      <c r="B59" s="105">
        <v>10</v>
      </c>
      <c r="C59" s="105">
        <v>8</v>
      </c>
      <c r="D59" s="106" t="s">
        <v>354</v>
      </c>
      <c r="E59" s="105">
        <v>8</v>
      </c>
    </row>
    <row r="60" spans="1:4" ht="12.75">
      <c r="A60" s="1"/>
      <c r="B60" s="8"/>
      <c r="C60" s="8"/>
      <c r="D60" s="8"/>
    </row>
    <row r="61" spans="1:5" ht="12.75">
      <c r="A61" s="36" t="s">
        <v>337</v>
      </c>
      <c r="B61" s="8"/>
      <c r="C61" s="8"/>
      <c r="D61" s="8"/>
      <c r="E61" s="8"/>
    </row>
    <row r="62" spans="1:5" ht="12.75">
      <c r="A62" s="36" t="s">
        <v>328</v>
      </c>
      <c r="B62" s="8"/>
      <c r="C62" s="8"/>
      <c r="D62" s="8"/>
      <c r="E62" s="8"/>
    </row>
    <row r="63" spans="1:5" ht="12.75">
      <c r="A63" s="36" t="s">
        <v>358</v>
      </c>
      <c r="B63" s="8"/>
      <c r="C63" s="8"/>
      <c r="D63" s="8"/>
      <c r="E63" s="8"/>
    </row>
    <row r="64" spans="1:5" ht="12.75">
      <c r="A64" s="36" t="s">
        <v>359</v>
      </c>
      <c r="B64" s="8"/>
      <c r="C64" s="8"/>
      <c r="D64" s="8"/>
      <c r="E64" s="8"/>
    </row>
    <row r="65" spans="1:5" ht="12.75">
      <c r="A65" s="36" t="s">
        <v>346</v>
      </c>
      <c r="B65" s="8"/>
      <c r="C65" s="8"/>
      <c r="D65" s="8"/>
      <c r="E65" s="8"/>
    </row>
    <row r="66" spans="1:5" ht="12.75">
      <c r="A66" s="36" t="s">
        <v>350</v>
      </c>
      <c r="B66" s="8"/>
      <c r="C66" s="8"/>
      <c r="D66" s="8"/>
      <c r="E66" s="8"/>
    </row>
    <row r="67" spans="1:5" ht="12.75">
      <c r="A67" s="36" t="s">
        <v>349</v>
      </c>
      <c r="B67" s="8"/>
      <c r="C67" s="8"/>
      <c r="D67" s="8"/>
      <c r="E67" s="8"/>
    </row>
    <row r="68" spans="1:5" ht="12.75">
      <c r="A68" s="36" t="s">
        <v>353</v>
      </c>
      <c r="B68" s="8"/>
      <c r="C68" s="8"/>
      <c r="D68" s="8"/>
      <c r="E68" s="8"/>
    </row>
    <row r="69" spans="1:5" ht="12.75">
      <c r="A69" s="36" t="s">
        <v>355</v>
      </c>
      <c r="B69" s="8"/>
      <c r="C69" s="8"/>
      <c r="D69" s="8"/>
      <c r="E69" s="8"/>
    </row>
    <row r="70" spans="1:5" ht="12.75">
      <c r="A70" s="36" t="s">
        <v>357</v>
      </c>
      <c r="B70" s="8"/>
      <c r="C70" s="8"/>
      <c r="D70" s="8"/>
      <c r="E70" s="8"/>
    </row>
    <row r="71" spans="1:5" ht="12.75">
      <c r="A71" s="36"/>
      <c r="B71" s="8"/>
      <c r="C71" s="8"/>
      <c r="D71" s="8"/>
      <c r="E71" s="8"/>
    </row>
    <row r="72" spans="1:5" ht="12.75">
      <c r="A72" s="29" t="s">
        <v>320</v>
      </c>
      <c r="B72" s="8"/>
      <c r="C72" s="8"/>
      <c r="D72" s="8"/>
      <c r="E72" s="8"/>
    </row>
    <row r="73" ht="12.75">
      <c r="E73" s="9"/>
    </row>
    <row r="74" ht="12.75">
      <c r="E74" s="9"/>
    </row>
    <row r="75" ht="12.75">
      <c r="E75" s="9"/>
    </row>
    <row r="76" spans="1:2" ht="34.5">
      <c r="A76" s="14" t="s">
        <v>368</v>
      </c>
      <c r="B76" s="6"/>
    </row>
    <row r="77" spans="1:2" ht="12.75">
      <c r="A77" s="55"/>
      <c r="B77" s="6"/>
    </row>
    <row r="78" ht="12.75">
      <c r="A78" s="55" t="s">
        <v>65</v>
      </c>
    </row>
    <row r="79" spans="1:2" ht="39.75" customHeight="1">
      <c r="A79" s="84"/>
      <c r="B79" s="17" t="s">
        <v>318</v>
      </c>
    </row>
    <row r="80" spans="1:2" ht="12.75" customHeight="1">
      <c r="A80" s="85"/>
      <c r="B80" s="86"/>
    </row>
    <row r="81" spans="1:2" ht="12.75">
      <c r="A81" s="87" t="s">
        <v>537</v>
      </c>
      <c r="B81" s="88">
        <v>1399</v>
      </c>
    </row>
    <row r="82" spans="1:2" ht="12.75">
      <c r="A82" s="87" t="s">
        <v>538</v>
      </c>
      <c r="B82" s="89">
        <v>1571702</v>
      </c>
    </row>
    <row r="83" spans="1:2" ht="12.75">
      <c r="A83" s="80" t="s">
        <v>539</v>
      </c>
      <c r="B83" s="98"/>
    </row>
    <row r="84" spans="1:2" ht="12.75">
      <c r="A84" s="99" t="s">
        <v>4</v>
      </c>
      <c r="B84" s="90">
        <f>SUM(B85:B86)</f>
        <v>75</v>
      </c>
    </row>
    <row r="85" spans="1:2" ht="12.75">
      <c r="A85" s="91" t="s">
        <v>364</v>
      </c>
      <c r="B85" s="88">
        <v>28</v>
      </c>
    </row>
    <row r="86" spans="1:2" ht="12.75">
      <c r="A86" s="91" t="s">
        <v>365</v>
      </c>
      <c r="B86" s="88">
        <v>47</v>
      </c>
    </row>
    <row r="87" spans="1:2" ht="12.75">
      <c r="A87" s="87" t="s">
        <v>540</v>
      </c>
      <c r="B87" s="88"/>
    </row>
    <row r="88" spans="1:2" ht="12.75">
      <c r="A88" s="91" t="s">
        <v>366</v>
      </c>
      <c r="B88" s="22">
        <v>20956</v>
      </c>
    </row>
    <row r="89" spans="1:2" ht="12.75">
      <c r="A89" s="92" t="s">
        <v>367</v>
      </c>
      <c r="B89" s="45">
        <v>18</v>
      </c>
    </row>
    <row r="90" spans="1:2" ht="12.75">
      <c r="A90" s="1"/>
      <c r="B90" s="8"/>
    </row>
    <row r="91" spans="1:2" ht="12.75">
      <c r="A91" s="36" t="s">
        <v>322</v>
      </c>
      <c r="B91" s="8"/>
    </row>
    <row r="92" spans="1:2" ht="12.75">
      <c r="A92" s="36"/>
      <c r="B92" s="8"/>
    </row>
    <row r="93" spans="1:2" ht="12.75">
      <c r="A93" s="29" t="s">
        <v>320</v>
      </c>
      <c r="B93" s="8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2010-06-01T07:41:37Z</dcterms:created>
  <dcterms:modified xsi:type="dcterms:W3CDTF">2012-05-08T11:26:44Z</dcterms:modified>
  <cp:category/>
  <cp:version/>
  <cp:contentType/>
  <cp:contentStatus/>
</cp:coreProperties>
</file>