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'3'!$A$1:$F$60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<sst xmlns="http://schemas.openxmlformats.org/spreadsheetml/2006/main" count="91" uniqueCount="47">
  <si>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</si>
  <si>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</si>
  <si>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</si>
  <si>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</si>
  <si>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</si>
  <si>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</si>
  <si>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</si>
  <si>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</si>
  <si>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</si>
  <si>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</si>
  <si>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</si>
  <si>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</si>
  <si>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</si>
  <si>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</si>
  <si>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</si>
  <si>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</si>
  <si>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</si>
  <si>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</si>
  <si>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</si>
  <si>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</si>
  <si>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</si>
  <si>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</si>
  <si>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5.Detenciones por nacionalidad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</si>
  <si>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</si>
  <si>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</si>
  <si>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</si>
  <si>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</si>
  <si>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</si>
  <si>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</si>
  <si>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</si>
  <si>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</si>
  <si>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</si>
  <si>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</si>
  <si>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</si>
  <si>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</si>
  <si>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</si>
  <si>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</si>
  <si>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</si>
  <si>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</si>
  <si>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2008</t>
    </r>
  </si>
  <si>
    <t>Estadística anual sobre drogas. Comunidad de Madrid. 2008</t>
  </si>
  <si>
    <t>1. Detenidos por nacionalidad, denuncias y decomisos según cuerpo que practicó la actuación. 2008</t>
  </si>
  <si>
    <t>2. Sustancias intervenidas por tipo de sustancia según el cuerpo que practicó la intervención. 2008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</si>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</sst>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0.5"/>
      <name val="Arial"/>
      <family val="0"/>
    </font>
    <font>
      <sz val="14.75"/>
      <name val="Arial"/>
      <family val="0"/>
    </font>
    <font>
      <b/>
      <sz val="11.5"/>
      <name val="Arial"/>
      <family val="2"/>
    </font>
    <font>
      <b/>
      <sz val="15.25"/>
      <name val="Arial"/>
      <family val="0"/>
    </font>
    <font>
      <sz val="9.7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8.75"/>
      <name val="Arial"/>
      <family val="2"/>
    </font>
    <font>
      <b/>
      <sz val="11.75"/>
      <name val="Arial"/>
      <family val="0"/>
    </font>
    <font>
      <sz val="9.5"/>
      <name val="Arial"/>
      <family val="2"/>
    </font>
    <font>
      <b/>
      <sz val="18"/>
      <color indexed="10"/>
      <name val="Arial"/>
      <family val="2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left" indent="1"/>
    </xf>
    <xf numFmtId="3" fontId="0" fillId="4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7" fillId="2" borderId="0" xfId="16" applyFont="1" applyFill="1" applyAlignment="1">
      <alignment horizontal="center"/>
    </xf>
    <xf numFmtId="0" fontId="17" fillId="0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2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7" fillId="2" borderId="0" xfId="0" applyFont="1" applyFill="1" applyAlignment="1">
      <alignment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168" fontId="17" fillId="2" borderId="0" xfId="16" applyNumberFormat="1" applyFont="1" applyFill="1" applyBorder="1" applyAlignment="1">
      <alignment vertical="center" wrapText="1"/>
    </xf>
    <xf numFmtId="0" fontId="17" fillId="0" borderId="0" xfId="16" applyFont="1" applyAlignment="1">
      <alignment/>
    </xf>
    <xf numFmtId="0" fontId="17" fillId="0" borderId="0" xfId="16" applyFont="1" applyAlignment="1">
      <alignment wrapText="1"/>
    </xf>
    <xf numFmtId="168" fontId="5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 shrinkToFit="1"/>
    </xf>
    <xf numFmtId="168" fontId="0" fillId="2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3!$A$11:$A$19</c:f>
              <c:numCache/>
            </c:numRef>
          </c:cat>
          <c:val>
            <c:numRef>
              <c:f>3!$B$11:$B$19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3!$A$11:$A$19</c:f>
              <c:numCache/>
            </c:numRef>
          </c:cat>
          <c:val>
            <c:numRef>
              <c:f>3!$C$11:$C$19</c:f>
              <c:numCache/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3!$D$11:$D$19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053928"/>
        <c:axId val="56832169"/>
      </c:lineChart>
      <c:cat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0539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"/>
          <c:y val="0.81325"/>
          <c:w val="0.221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25025"/>
          <c:w val="0.27725"/>
          <c:h val="0.44325"/>
        </c:manualLayout>
      </c:layout>
      <c:pieChart>
        <c:varyColors val="1"/>
        <c:ser>
          <c:idx val="0"/>
          <c:order val="0"/>
          <c:tx>
            <c:strRef>
              <c:f>4!$J$8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4!$J$10:$J$16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575"/>
          <c:w val="0.962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5!$B$11:$J$11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5!$B$12:$J$12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5!$B$13:$J$13</c:f>
              <c:numCache/>
            </c:numRef>
          </c:val>
          <c:smooth val="0"/>
        </c:ser>
        <c:axId val="41727474"/>
        <c:axId val="40002947"/>
      </c:lineChart>
      <c:cat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75"/>
          <c:y val="0.8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475"/>
          <c:w val="0.9587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6!$B$9:$F$9</c:f>
              <c:numCache/>
            </c:numRef>
          </c:cat>
          <c:val>
            <c:numRef>
              <c:f>6!$B$11:$F$11</c:f>
              <c:numCache/>
            </c:numRef>
          </c:val>
          <c:smooth val="0"/>
        </c:ser>
        <c:axId val="24482204"/>
        <c:axId val="19013245"/>
      </c:lineChart>
      <c:cat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25"/>
          <c:y val="0.7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1428750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5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4705350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5</xdr:col>
      <xdr:colOff>85725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0" y="7505700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</cdr:y>
    </cdr:from>
    <cdr:to>
      <cdr:x>0.84425</cdr:x>
      <cdr:y>0.9485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5753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8</xdr:col>
      <xdr:colOff>0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9525" y="4086225"/>
        <a:ext cx="68103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152400</xdr:rowOff>
    </xdr:from>
    <xdr:to>
      <xdr:col>7</xdr:col>
      <xdr:colOff>238125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3552825"/>
        <a:ext cx="61626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6</xdr:col>
      <xdr:colOff>19050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038600"/>
        <a:ext cx="55911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G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9.8515625" style="1" customWidth="1"/>
    <col min="2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23.25">
      <c r="A3" s="48" t="s">
        <v>40</v>
      </c>
    </row>
    <row r="4" ht="14.25" customHeight="1">
      <c r="A4" s="48"/>
    </row>
    <row r="5" spans="1:7" ht="15.75">
      <c r="A5" s="49" t="s">
        <v>15</v>
      </c>
      <c r="B5" s="3"/>
      <c r="C5" s="3"/>
      <c r="D5" s="3"/>
      <c r="E5" s="3"/>
      <c r="F5" s="3"/>
      <c r="G5" s="3"/>
    </row>
    <row r="6" spans="1:7" ht="15.75" customHeight="1">
      <c r="A6" s="36"/>
      <c r="B6" s="36"/>
      <c r="C6" s="36"/>
      <c r="D6" s="36"/>
      <c r="E6" s="36"/>
      <c r="F6" s="36"/>
      <c r="G6" s="36"/>
    </row>
    <row r="7" spans="1:7" ht="12.75" customHeight="1">
      <c r="A7" s="56" t="s">
        <v>41</v>
      </c>
      <c r="B7" s="56"/>
      <c r="C7" s="56"/>
      <c r="D7" s="56"/>
      <c r="E7" s="56"/>
      <c r="F7" s="56"/>
      <c r="G7" s="56"/>
    </row>
    <row r="8" spans="1:7" ht="12.75" customHeight="1">
      <c r="A8" s="37"/>
      <c r="B8" s="37"/>
      <c r="C8" s="37"/>
      <c r="D8" s="37"/>
      <c r="E8" s="37"/>
      <c r="F8" s="37"/>
      <c r="G8" s="37"/>
    </row>
    <row r="9" spans="1:7" ht="12.75" customHeight="1">
      <c r="A9" s="55" t="s">
        <v>42</v>
      </c>
      <c r="B9" s="57"/>
      <c r="C9" s="57"/>
      <c r="D9" s="57"/>
      <c r="E9" s="57"/>
      <c r="F9" s="57"/>
      <c r="G9" s="57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55" t="s">
        <v>38</v>
      </c>
      <c r="B11" s="55"/>
      <c r="C11" s="55"/>
      <c r="D11" s="55"/>
      <c r="E11" s="37"/>
      <c r="F11" s="37"/>
      <c r="G11" s="37"/>
    </row>
    <row r="12" spans="1:7" ht="12.75" customHeight="1">
      <c r="A12" s="37"/>
      <c r="B12" s="37"/>
      <c r="C12" s="37"/>
      <c r="D12" s="37"/>
      <c r="E12" s="37"/>
      <c r="F12" s="37"/>
      <c r="G12" s="37"/>
    </row>
    <row r="13" spans="1:7" ht="12.75" customHeight="1">
      <c r="A13" s="55" t="s">
        <v>24</v>
      </c>
      <c r="B13" s="57"/>
      <c r="C13" s="57"/>
      <c r="D13" s="57"/>
      <c r="E13" s="57"/>
      <c r="F13" s="57"/>
      <c r="G13" s="57"/>
    </row>
    <row r="14" spans="1:7" ht="12.75" customHeight="1">
      <c r="A14" s="37"/>
      <c r="B14" s="37"/>
      <c r="C14" s="37"/>
      <c r="D14" s="37"/>
      <c r="E14" s="37"/>
      <c r="F14" s="37"/>
      <c r="G14" s="37"/>
    </row>
    <row r="15" spans="1:7" ht="12.75" customHeight="1">
      <c r="A15" s="55" t="s">
        <v>23</v>
      </c>
      <c r="B15" s="55"/>
      <c r="C15" s="55"/>
      <c r="D15" s="55"/>
      <c r="E15" s="55"/>
      <c r="F15" s="55"/>
      <c r="G15" s="55"/>
    </row>
    <row r="17" ht="12.75">
      <c r="A17" s="52" t="s">
        <v>46</v>
      </c>
    </row>
  </sheetData>
  <mergeCells count="5">
    <mergeCell ref="A15:G15"/>
    <mergeCell ref="A7:G7"/>
    <mergeCell ref="A9:G9"/>
    <mergeCell ref="A11:D11"/>
    <mergeCell ref="A13:G13"/>
  </mergeCells>
  <hyperlinks>
    <hyperlink ref="A7:G7" location="'1'!A1" display="1. Detenidos por nacionalidad, denunciados y decomisos según el cuerpo que practicó la actuación. 2006"/>
    <hyperlink ref="A9:G9" location="'2'!A1" display="2. Sustancias intervenidas por tipo de sustancia según el cuerpo que practicó la intervención. 2006"/>
    <hyperlink ref="A11:D11" location="'3'!A1" display="3. Detenciones,denuncias y decomisos."/>
    <hyperlink ref="A13:G13" location="'4'!A1" display="4. Sustancias intervenidas por tipo de sustancia. "/>
    <hyperlink ref="A15:G15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45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58" t="s">
        <v>39</v>
      </c>
      <c r="B6" s="58"/>
      <c r="C6" s="58"/>
      <c r="D6" s="58"/>
      <c r="E6" s="58"/>
      <c r="F6" s="58"/>
      <c r="G6" s="58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34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ht="12.75">
      <c r="A10" s="19"/>
    </row>
    <row r="11" spans="1:7" ht="12.75">
      <c r="A11" s="19" t="s">
        <v>29</v>
      </c>
      <c r="B11" s="9">
        <v>2751</v>
      </c>
      <c r="C11" s="9">
        <v>1792</v>
      </c>
      <c r="D11" s="9">
        <v>901</v>
      </c>
      <c r="E11" s="9">
        <v>58</v>
      </c>
      <c r="F11" s="39">
        <v>19696</v>
      </c>
      <c r="G11" s="10">
        <f aca="true" t="shared" si="0" ref="G11:G16">B11*100/F11</f>
        <v>13.967303005686434</v>
      </c>
    </row>
    <row r="12" spans="1:7" ht="12.75">
      <c r="A12" s="38" t="s">
        <v>26</v>
      </c>
      <c r="B12" s="9">
        <v>927</v>
      </c>
      <c r="C12" s="9">
        <v>598</v>
      </c>
      <c r="D12" s="9">
        <v>307</v>
      </c>
      <c r="E12" s="9">
        <v>22</v>
      </c>
      <c r="F12" s="39">
        <v>11641</v>
      </c>
      <c r="G12" s="10">
        <f t="shared" si="0"/>
        <v>7.963233399192509</v>
      </c>
    </row>
    <row r="13" spans="1:7" ht="12.75">
      <c r="A13" s="38" t="s">
        <v>27</v>
      </c>
      <c r="B13" s="9">
        <v>1781</v>
      </c>
      <c r="C13" s="9">
        <v>1194</v>
      </c>
      <c r="D13" s="9">
        <v>551</v>
      </c>
      <c r="E13" s="9">
        <v>36</v>
      </c>
      <c r="F13" s="39">
        <v>7786</v>
      </c>
      <c r="G13" s="10">
        <f t="shared" si="0"/>
        <v>22.874389930644746</v>
      </c>
    </row>
    <row r="14" spans="1:7" ht="12.75">
      <c r="A14" s="38" t="s">
        <v>28</v>
      </c>
      <c r="B14" s="9">
        <v>43</v>
      </c>
      <c r="C14" s="9">
        <v>0</v>
      </c>
      <c r="D14" s="9">
        <v>43</v>
      </c>
      <c r="E14" s="9">
        <v>0</v>
      </c>
      <c r="F14" s="39">
        <v>269</v>
      </c>
      <c r="G14" s="10">
        <f t="shared" si="0"/>
        <v>15.985130111524164</v>
      </c>
    </row>
    <row r="15" spans="1:7" ht="12.75">
      <c r="A15" s="19" t="s">
        <v>30</v>
      </c>
      <c r="B15" s="9">
        <v>33919</v>
      </c>
      <c r="C15" s="9">
        <v>23971</v>
      </c>
      <c r="D15" s="9">
        <v>9948</v>
      </c>
      <c r="E15" s="9">
        <v>0</v>
      </c>
      <c r="F15" s="39">
        <v>285378</v>
      </c>
      <c r="G15" s="10">
        <f t="shared" si="0"/>
        <v>11.885639397570941</v>
      </c>
    </row>
    <row r="16" spans="1:7" ht="12.75">
      <c r="A16" s="19" t="s">
        <v>37</v>
      </c>
      <c r="B16" s="9">
        <v>37587</v>
      </c>
      <c r="C16" s="9">
        <v>26064</v>
      </c>
      <c r="D16" s="9">
        <v>11455</v>
      </c>
      <c r="E16" s="9">
        <v>68</v>
      </c>
      <c r="F16" s="39">
        <v>319160</v>
      </c>
      <c r="G16" s="10">
        <f t="shared" si="0"/>
        <v>11.776851735806492</v>
      </c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59" t="s">
        <v>31</v>
      </c>
      <c r="B19" s="59"/>
      <c r="C19" s="59"/>
      <c r="D19" s="59"/>
      <c r="E19" s="59"/>
      <c r="F19" s="59"/>
      <c r="G19" s="59"/>
    </row>
    <row r="21" spans="1:4" ht="12.75">
      <c r="A21" s="13" t="s">
        <v>43</v>
      </c>
      <c r="B21" s="9"/>
      <c r="C21" s="9"/>
      <c r="D21" s="9"/>
    </row>
    <row r="22" spans="2:4" ht="12.75">
      <c r="B22" s="9"/>
      <c r="C22" s="9"/>
      <c r="D22" s="9"/>
    </row>
  </sheetData>
  <mergeCells count="2">
    <mergeCell ref="A6:G6"/>
    <mergeCell ref="A19:G19"/>
  </mergeCells>
  <hyperlinks>
    <hyperlink ref="G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25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58" t="s">
        <v>42</v>
      </c>
      <c r="B6" s="60"/>
      <c r="C6" s="60"/>
      <c r="D6" s="60"/>
      <c r="E6" s="60"/>
      <c r="F6" s="60"/>
      <c r="G6" s="60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2"/>
      <c r="J8" s="62"/>
      <c r="K8" s="63"/>
      <c r="L8" s="63"/>
    </row>
    <row r="9" spans="1:12" ht="12.75">
      <c r="A9" s="21"/>
      <c r="B9" s="16"/>
      <c r="C9" s="16"/>
      <c r="D9" s="16"/>
      <c r="E9" s="16"/>
      <c r="F9" s="16"/>
      <c r="G9" s="16"/>
      <c r="I9" s="63"/>
      <c r="J9" s="63"/>
      <c r="K9" s="63"/>
      <c r="L9" s="63"/>
    </row>
    <row r="10" spans="1:8" ht="12.75">
      <c r="A10" s="19" t="s">
        <v>4</v>
      </c>
      <c r="B10" s="9">
        <v>76935.69</v>
      </c>
      <c r="C10" s="9">
        <v>59940.6</v>
      </c>
      <c r="D10" s="9">
        <v>16995.09</v>
      </c>
      <c r="E10" s="9">
        <v>0</v>
      </c>
      <c r="F10" s="9">
        <v>547570.5</v>
      </c>
      <c r="G10" s="10">
        <f>B10*100/F10</f>
        <v>14.05037159598627</v>
      </c>
      <c r="H10" s="9"/>
    </row>
    <row r="11" spans="1:7" ht="12.75">
      <c r="A11" s="19" t="s">
        <v>2</v>
      </c>
      <c r="B11" s="9">
        <v>4189341.08</v>
      </c>
      <c r="C11" s="9">
        <v>1391453.47</v>
      </c>
      <c r="D11" s="9">
        <v>2641294.11</v>
      </c>
      <c r="E11" s="9">
        <v>156593.5</v>
      </c>
      <c r="F11" s="9">
        <v>27980988.25</v>
      </c>
      <c r="G11" s="10">
        <f aca="true" t="shared" si="0" ref="G11:G20">B11*100/F11</f>
        <v>14.972098349671406</v>
      </c>
    </row>
    <row r="12" spans="1:7" ht="12.75">
      <c r="A12" s="19" t="s">
        <v>1</v>
      </c>
      <c r="B12" s="9">
        <v>429377.92</v>
      </c>
      <c r="C12" s="9">
        <v>241573.08</v>
      </c>
      <c r="D12" s="9">
        <v>185595.84</v>
      </c>
      <c r="E12" s="9">
        <v>2209</v>
      </c>
      <c r="F12" s="9">
        <v>682671917.04</v>
      </c>
      <c r="G12" s="10">
        <f t="shared" si="0"/>
        <v>0.06289667251316584</v>
      </c>
    </row>
    <row r="13" spans="1:7" ht="12.75">
      <c r="A13" s="19" t="s">
        <v>3</v>
      </c>
      <c r="B13" s="9">
        <v>363546</v>
      </c>
      <c r="C13" s="9">
        <v>171967</v>
      </c>
      <c r="D13" s="9">
        <v>191579</v>
      </c>
      <c r="E13" s="9">
        <v>0</v>
      </c>
      <c r="F13" s="9">
        <v>534570.5</v>
      </c>
      <c r="G13" s="10">
        <f t="shared" si="0"/>
        <v>68.00711973444102</v>
      </c>
    </row>
    <row r="14" spans="1:7" ht="12.75">
      <c r="A14" s="19" t="s">
        <v>5</v>
      </c>
      <c r="B14" s="9">
        <v>208502.56</v>
      </c>
      <c r="C14" s="9">
        <v>23010.4</v>
      </c>
      <c r="D14" s="9">
        <v>185492.16</v>
      </c>
      <c r="E14" s="9">
        <v>0</v>
      </c>
      <c r="F14" s="9">
        <v>3751076.28</v>
      </c>
      <c r="G14" s="10">
        <f t="shared" si="0"/>
        <v>5.55847294046497</v>
      </c>
    </row>
    <row r="15" spans="1:7" ht="12.75">
      <c r="A15" s="19" t="s">
        <v>7</v>
      </c>
      <c r="B15" s="9">
        <v>207477.44</v>
      </c>
      <c r="C15" s="9">
        <v>32972</v>
      </c>
      <c r="D15" s="9">
        <v>174505.44</v>
      </c>
      <c r="E15" s="9">
        <v>0</v>
      </c>
      <c r="F15" s="9">
        <v>24039721.69</v>
      </c>
      <c r="G15" s="10">
        <f t="shared" si="0"/>
        <v>0.8630609067587753</v>
      </c>
    </row>
    <row r="16" spans="1:7" ht="12.75">
      <c r="A16" s="19" t="s">
        <v>9</v>
      </c>
      <c r="B16" s="9">
        <f>SUM(C16:E16)</f>
        <v>0</v>
      </c>
      <c r="C16" s="9">
        <v>0</v>
      </c>
      <c r="D16" s="9">
        <v>0</v>
      </c>
      <c r="E16" s="9">
        <v>0</v>
      </c>
      <c r="F16" s="9">
        <v>31246.35</v>
      </c>
      <c r="G16" s="10">
        <v>0</v>
      </c>
    </row>
    <row r="17" spans="1:7" ht="12.75">
      <c r="A17" s="19" t="s">
        <v>6</v>
      </c>
      <c r="B17" s="9">
        <v>35</v>
      </c>
      <c r="C17" s="9">
        <v>13</v>
      </c>
      <c r="D17" s="9">
        <v>22</v>
      </c>
      <c r="E17" s="9">
        <v>0</v>
      </c>
      <c r="F17" s="9">
        <v>1651</v>
      </c>
      <c r="G17" s="10">
        <f t="shared" si="0"/>
        <v>2.1199273167777104</v>
      </c>
    </row>
    <row r="18" spans="1:10" ht="12.75">
      <c r="A18" s="19" t="s">
        <v>33</v>
      </c>
      <c r="B18" s="9">
        <v>118</v>
      </c>
      <c r="C18" s="9">
        <v>38</v>
      </c>
      <c r="D18" s="9">
        <v>80</v>
      </c>
      <c r="E18" s="9">
        <v>0</v>
      </c>
      <c r="F18" s="9">
        <v>25929</v>
      </c>
      <c r="G18" s="10">
        <f t="shared" si="0"/>
        <v>0.45508889660226004</v>
      </c>
      <c r="H18" s="61"/>
      <c r="I18" s="61"/>
      <c r="J18" s="61"/>
    </row>
    <row r="19" spans="1:10" ht="12.75">
      <c r="A19" s="19" t="s">
        <v>32</v>
      </c>
      <c r="B19" s="9">
        <v>138.61</v>
      </c>
      <c r="C19" s="9">
        <v>93.71</v>
      </c>
      <c r="D19" s="9">
        <v>44.9</v>
      </c>
      <c r="E19" s="9">
        <v>0</v>
      </c>
      <c r="F19" s="34">
        <v>56335.4</v>
      </c>
      <c r="G19" s="10">
        <f t="shared" si="0"/>
        <v>0.24604422796323452</v>
      </c>
      <c r="H19" s="61"/>
      <c r="I19" s="61"/>
      <c r="J19" s="61"/>
    </row>
    <row r="20" spans="1:10" ht="12.75">
      <c r="A20" s="19" t="s">
        <v>44</v>
      </c>
      <c r="B20" s="9">
        <v>10721</v>
      </c>
      <c r="C20" s="9">
        <v>10254</v>
      </c>
      <c r="D20" s="9">
        <v>467</v>
      </c>
      <c r="E20" s="9">
        <v>0</v>
      </c>
      <c r="F20" s="9">
        <v>54065</v>
      </c>
      <c r="G20" s="10">
        <f t="shared" si="0"/>
        <v>19.82983445852215</v>
      </c>
      <c r="H20" s="61"/>
      <c r="I20" s="61"/>
      <c r="J20" s="61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43</v>
      </c>
    </row>
    <row r="25" spans="1:7" ht="16.5">
      <c r="A25" s="4"/>
      <c r="B25" s="5"/>
      <c r="C25" s="5"/>
      <c r="D25" s="5"/>
      <c r="E25" s="6"/>
      <c r="F25" s="6"/>
      <c r="G25" s="6"/>
    </row>
  </sheetData>
  <mergeCells count="3">
    <mergeCell ref="A6:G6"/>
    <mergeCell ref="H18:J20"/>
    <mergeCell ref="I8:L9"/>
  </mergeCells>
  <hyperlinks>
    <hyperlink ref="G2" location="Indice!A1" display="INDICE"/>
  </hyperlinks>
  <printOptions/>
  <pageMargins left="0.26" right="0.27" top="0.72" bottom="1" header="0" footer="0"/>
  <pageSetup horizontalDpi="300" verticalDpi="300" orientation="portrait" paperSize="9" r:id="rId2"/>
  <ignoredErrors>
    <ignoredError sqref="B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52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58" t="s">
        <v>36</v>
      </c>
      <c r="B6" s="58"/>
      <c r="C6" s="58"/>
      <c r="D6" s="58"/>
      <c r="E6" s="33"/>
      <c r="F6" s="33"/>
      <c r="G6" s="33"/>
    </row>
    <row r="8" ht="12.75">
      <c r="A8" s="40" t="s">
        <v>34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50"/>
      <c r="B10" s="51"/>
      <c r="C10" s="51"/>
      <c r="D10" s="51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53"/>
      <c r="B20" s="54"/>
      <c r="C20" s="54"/>
      <c r="D20" s="54"/>
    </row>
    <row r="22" spans="1:4" ht="24.75" customHeight="1">
      <c r="A22" s="64" t="s">
        <v>43</v>
      </c>
      <c r="B22" s="65"/>
      <c r="C22" s="65"/>
      <c r="D22" s="65"/>
    </row>
    <row r="47" ht="12.75">
      <c r="G47" s="1" t="s">
        <v>21</v>
      </c>
    </row>
    <row r="52" ht="12.75">
      <c r="G52" s="41"/>
    </row>
  </sheetData>
  <mergeCells count="2">
    <mergeCell ref="A6:D6"/>
    <mergeCell ref="A22:D22"/>
  </mergeCells>
  <hyperlinks>
    <hyperlink ref="D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J34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16384" width="11.421875" style="1" customWidth="1"/>
  </cols>
  <sheetData>
    <row r="1" ht="42" customHeight="1"/>
    <row r="2" ht="12.75">
      <c r="J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10" ht="18.75" customHeight="1" thickBot="1">
      <c r="A4" s="42" t="s">
        <v>15</v>
      </c>
      <c r="B4" s="43"/>
      <c r="C4" s="43"/>
      <c r="D4" s="43"/>
      <c r="E4" s="43"/>
      <c r="F4" s="43"/>
      <c r="G4" s="43"/>
      <c r="H4" s="47"/>
      <c r="I4" s="47"/>
      <c r="J4" s="47"/>
    </row>
    <row r="5" spans="1:7" ht="17.25" thickTop="1">
      <c r="A5" s="4"/>
      <c r="B5" s="5"/>
      <c r="C5" s="5"/>
      <c r="D5" s="5"/>
      <c r="E5" s="5"/>
      <c r="F5" s="5"/>
      <c r="G5" s="5"/>
    </row>
    <row r="6" spans="1:10" ht="12.75">
      <c r="A6" s="58" t="s">
        <v>24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</row>
    <row r="9" spans="1:10" ht="12.75">
      <c r="A9" s="21"/>
      <c r="C9" s="16"/>
      <c r="D9" s="16"/>
      <c r="E9" s="16"/>
      <c r="F9" s="9"/>
      <c r="G9" s="16"/>
      <c r="H9" s="16"/>
      <c r="I9" s="15"/>
      <c r="J9" s="15"/>
    </row>
    <row r="10" spans="1:10" ht="12.75" customHeight="1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</row>
    <row r="11" spans="1:10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</row>
    <row r="12" spans="1:10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</row>
    <row r="13" spans="1:10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</row>
    <row r="14" spans="1:10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</row>
    <row r="15" spans="1:10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</row>
    <row r="16" spans="1:10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54"/>
      <c r="J17" s="24"/>
    </row>
    <row r="18" ht="12.75">
      <c r="I18" s="9"/>
    </row>
    <row r="19" spans="1:10" ht="12.75">
      <c r="A19" s="66" t="s">
        <v>43</v>
      </c>
      <c r="B19" s="67"/>
      <c r="C19" s="67"/>
      <c r="D19" s="67"/>
      <c r="E19" s="60"/>
      <c r="F19" s="60"/>
      <c r="G19" s="60"/>
      <c r="H19" s="60"/>
      <c r="I19" s="60"/>
      <c r="J19" s="60"/>
    </row>
    <row r="20" ht="12.75">
      <c r="I20" s="15"/>
    </row>
    <row r="21" ht="12.75"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8"/>
    </row>
    <row r="27" ht="12.75">
      <c r="H27" s="28"/>
    </row>
    <row r="28" ht="12.75">
      <c r="H28" s="28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mergeCells count="2">
    <mergeCell ref="A6:J6"/>
    <mergeCell ref="A19:J19"/>
  </mergeCells>
  <hyperlinks>
    <hyperlink ref="J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J16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10" width="10.7109375" style="1" customWidth="1"/>
    <col min="11" max="16384" width="11.421875" style="1" customWidth="1"/>
  </cols>
  <sheetData>
    <row r="1" ht="39" customHeight="1"/>
    <row r="2" ht="12.75">
      <c r="J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10" ht="18.75" customHeight="1" thickBot="1">
      <c r="A4" s="68" t="s">
        <v>15</v>
      </c>
      <c r="B4" s="69"/>
      <c r="C4" s="69"/>
      <c r="D4" s="69"/>
      <c r="E4" s="69"/>
      <c r="F4" s="69"/>
      <c r="G4" s="69"/>
      <c r="H4" s="69"/>
      <c r="I4" s="69"/>
      <c r="J4" s="69"/>
    </row>
    <row r="5" spans="1:7" ht="17.25" thickTop="1">
      <c r="A5" s="4"/>
      <c r="B5" s="5"/>
      <c r="C5" s="5"/>
      <c r="D5" s="5"/>
      <c r="E5" s="5"/>
      <c r="F5" s="5"/>
      <c r="G5" s="5"/>
    </row>
    <row r="6" spans="1:10" ht="12.75" customHeight="1">
      <c r="A6" s="58" t="s">
        <v>22</v>
      </c>
      <c r="B6" s="58"/>
      <c r="C6" s="58"/>
      <c r="D6" s="58"/>
      <c r="E6" s="58"/>
      <c r="F6" s="58"/>
      <c r="G6" s="58"/>
      <c r="H6" s="60"/>
      <c r="I6" s="60"/>
      <c r="J6" s="60"/>
    </row>
    <row r="8" ht="12.75">
      <c r="A8" s="46" t="s">
        <v>34</v>
      </c>
    </row>
    <row r="9" spans="1:10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</row>
    <row r="10" ht="12.75">
      <c r="A10" s="19"/>
    </row>
    <row r="11" spans="1:10" ht="12.75" customHeight="1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</row>
    <row r="12" spans="1:10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</row>
    <row r="13" spans="1:10" ht="12.75">
      <c r="A13" s="19" t="s">
        <v>25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6" spans="1:10" ht="12.75">
      <c r="A16" s="66" t="s">
        <v>43</v>
      </c>
      <c r="B16" s="67"/>
      <c r="C16" s="67"/>
      <c r="D16" s="67"/>
      <c r="E16" s="60"/>
      <c r="F16" s="60"/>
      <c r="G16" s="60"/>
      <c r="H16" s="60"/>
      <c r="I16" s="60"/>
      <c r="J16" s="60"/>
    </row>
  </sheetData>
  <mergeCells count="3">
    <mergeCell ref="A4:J4"/>
    <mergeCell ref="A6:J6"/>
    <mergeCell ref="A16:J16"/>
  </mergeCells>
  <hyperlinks>
    <hyperlink ref="J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F18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F2" s="44" t="s">
        <v>35</v>
      </c>
    </row>
    <row r="3" spans="1:3" ht="18">
      <c r="A3" s="2" t="s">
        <v>40</v>
      </c>
      <c r="B3" s="3"/>
      <c r="C3" s="3"/>
    </row>
    <row r="4" spans="1:6" ht="18.75" customHeight="1" thickBot="1">
      <c r="A4" s="68" t="s">
        <v>15</v>
      </c>
      <c r="B4" s="69"/>
      <c r="C4" s="69"/>
      <c r="D4" s="69"/>
      <c r="E4" s="69"/>
      <c r="F4" s="69"/>
    </row>
    <row r="5" spans="1:3" ht="17.25" thickTop="1">
      <c r="A5" s="4"/>
      <c r="B5" s="5"/>
      <c r="C5" s="5"/>
    </row>
    <row r="6" spans="1:6" ht="15.75" customHeight="1">
      <c r="A6" s="58" t="s">
        <v>46</v>
      </c>
      <c r="B6" s="58"/>
      <c r="C6" s="58"/>
      <c r="D6" s="60"/>
      <c r="E6" s="60"/>
      <c r="F6" s="60"/>
    </row>
    <row r="8" ht="12.75">
      <c r="A8" s="46" t="s">
        <v>34</v>
      </c>
    </row>
    <row r="9" spans="1:6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</row>
    <row r="10" ht="12.75">
      <c r="A10" s="19"/>
    </row>
    <row r="11" spans="1:6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</row>
    <row r="12" spans="1:6" ht="12.75">
      <c r="A12" s="38" t="s">
        <v>45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</row>
    <row r="13" spans="1:6" ht="12.75">
      <c r="A13" s="38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</row>
    <row r="14" spans="1:6" ht="12.75">
      <c r="A14" s="38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</row>
    <row r="15" spans="1:6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</row>
    <row r="16" spans="1:6" ht="12.75">
      <c r="A16" s="24"/>
      <c r="B16" s="24"/>
      <c r="C16" s="24"/>
      <c r="D16" s="24"/>
      <c r="E16" s="24"/>
      <c r="F16" s="24"/>
    </row>
    <row r="18" spans="1:6" ht="22.5" customHeight="1">
      <c r="A18" s="66" t="s">
        <v>43</v>
      </c>
      <c r="B18" s="60"/>
      <c r="C18" s="60"/>
      <c r="D18" s="60"/>
      <c r="E18" s="60"/>
      <c r="F18" s="60"/>
    </row>
  </sheetData>
  <mergeCells count="3">
    <mergeCell ref="A4:F4"/>
    <mergeCell ref="A6:F6"/>
    <mergeCell ref="A18:F18"/>
  </mergeCells>
  <hyperlinks>
    <hyperlink ref="F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ach1005</cp:lastModifiedBy>
  <cp:lastPrinted>2007-11-07T10:48:01Z</cp:lastPrinted>
  <dcterms:created xsi:type="dcterms:W3CDTF">2007-10-01T08:13:24Z</dcterms:created>
  <dcterms:modified xsi:type="dcterms:W3CDTF">2009-10-20T12:38:01Z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