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ETODO\paginsti\Entrada\Sociales\TIC_Empresas\"/>
    </mc:Choice>
  </mc:AlternateContent>
  <bookViews>
    <workbookView xWindow="-120" yWindow="-120" windowWidth="29040" windowHeight="15720"/>
  </bookViews>
  <sheets>
    <sheet name="Índice" sheetId="6" r:id="rId1"/>
    <sheet name="1.1.1." sheetId="1" r:id="rId2"/>
    <sheet name="1.1.2." sheetId="68" r:id="rId3"/>
    <sheet name="1.2.1." sheetId="2" r:id="rId4"/>
    <sheet name="1.2.2." sheetId="15" r:id="rId5"/>
    <sheet name="1.2.3." sheetId="16" r:id="rId6"/>
    <sheet name="1.2.4." sheetId="18" r:id="rId7"/>
    <sheet name="1.2.5." sheetId="19" r:id="rId8"/>
    <sheet name="1.2.6." sheetId="63" r:id="rId9"/>
    <sheet name="1.2.7." sheetId="64" r:id="rId10"/>
    <sheet name="1.2.8." sheetId="59" r:id="rId11"/>
    <sheet name="1.2.9." sheetId="65" r:id="rId12"/>
    <sheet name="1.2.10." sheetId="66" r:id="rId13"/>
    <sheet name="1.2.11." sheetId="62" r:id="rId14"/>
    <sheet name="2.1.1." sheetId="3" r:id="rId15"/>
    <sheet name="2.2.1." sheetId="5" r:id="rId16"/>
    <sheet name="2.2.2." sheetId="27" r:id="rId17"/>
    <sheet name="2.2.3." sheetId="28" r:id="rId18"/>
    <sheet name="2.2.4." sheetId="29" r:id="rId19"/>
    <sheet name="2.2.5." sheetId="30" r:id="rId20"/>
    <sheet name="2.2.6." sheetId="31" r:id="rId21"/>
    <sheet name="2.2.7." sheetId="32" r:id="rId22"/>
    <sheet name="2.2.8." sheetId="33" r:id="rId23"/>
    <sheet name="2.2.9." sheetId="4" r:id="rId24"/>
    <sheet name="2.2.10." sheetId="34" r:id="rId25"/>
  </sheets>
  <definedNames>
    <definedName name="_xlnm.Print_Area" localSheetId="1">'1.1.1.'!$B$1:$E$85</definedName>
  </definedNames>
  <calcPr calcId="162913"/>
</workbook>
</file>

<file path=xl/calcChain.xml><?xml version="1.0" encoding="utf-8"?>
<calcChain xmlns="http://schemas.openxmlformats.org/spreadsheetml/2006/main">
  <c r="C28" i="1" l="1"/>
  <c r="C30" i="1"/>
  <c r="C29" i="1"/>
  <c r="C27" i="1"/>
  <c r="C26" i="1"/>
  <c r="C25" i="1"/>
  <c r="C24" i="1"/>
  <c r="C23" i="1"/>
  <c r="C22" i="1"/>
  <c r="C21" i="1"/>
  <c r="C20" i="1"/>
  <c r="C18" i="1"/>
  <c r="E13" i="1"/>
  <c r="D18" i="1"/>
  <c r="D17" i="1"/>
  <c r="D16" i="1"/>
  <c r="D15" i="1"/>
  <c r="D14" i="1"/>
  <c r="D13" i="1"/>
  <c r="D12" i="1"/>
  <c r="C12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<sst xmlns="http://schemas.openxmlformats.org/spreadsheetml/2006/main" count="4377" uniqueCount="347">
  <si>
    <t>De 250 y más ocupados</t>
  </si>
  <si>
    <t>TOTAL</t>
  </si>
  <si>
    <t>ÍNDICE</t>
  </si>
  <si>
    <t>1.1.</t>
  </si>
  <si>
    <t>1.2.</t>
  </si>
  <si>
    <t>2.1.</t>
  </si>
  <si>
    <t>2.2.</t>
  </si>
  <si>
    <t xml:space="preserve"> </t>
  </si>
  <si>
    <t>1.</t>
  </si>
  <si>
    <t>Comercio electrónico</t>
  </si>
  <si>
    <t>Tabla 1.1.1. Ventas por comercio electrónico</t>
  </si>
  <si>
    <t>Tabla 1.1.2. Compras por comercio electrónico</t>
  </si>
  <si>
    <t>Tabla 1.2.2. Especialistas y perfiles TIC</t>
  </si>
  <si>
    <t>2.</t>
  </si>
  <si>
    <t xml:space="preserve"> Tabla 2.1.1. Comercio electrónico</t>
  </si>
  <si>
    <t>Las TIC en la empresas</t>
  </si>
  <si>
    <t>Tabla 2.2.2. Especialistas y perfiles TIC</t>
  </si>
  <si>
    <t>De 50 a 249 ocupados</t>
  </si>
  <si>
    <t>Empresas de 10 o más ocupados</t>
  </si>
  <si>
    <t>Empresas con menos de 10 ocupados</t>
  </si>
  <si>
    <t>1. Empresas con 10 o más ocupados</t>
  </si>
  <si>
    <t>1.2.2. Especialistas y perfiles TIC</t>
  </si>
  <si>
    <t xml:space="preserve"> (1) Porcentaje sobre el total de empresas que proporcionaron  actividades formativas en TIC a sus empleados </t>
  </si>
  <si>
    <t xml:space="preserve"> (2) Porcentaje sobre el total de empresas que emplean especialistas  en TIC </t>
  </si>
  <si>
    <t xml:space="preserve"> (3) Porcentaje sobre el total de empresas con dificultades para  cubrir alguna vacante de especialistas en TIC</t>
  </si>
  <si>
    <t xml:space="preserve"> (4) Porcentaje sobre el total de personal especialistas TIC</t>
  </si>
  <si>
    <t xml:space="preserve"> (1) Porcentaje sobre el total de empresas con conexión a Internet </t>
  </si>
  <si>
    <t xml:space="preserve"> (2) No contempla aquellos dispositivos que sólo sean utilizados vía  wifi y no vía redes de telefonía móvil pagadas total o parcialmente  por la empresa </t>
  </si>
  <si>
    <t xml:space="preserve"> (3) Porcentaje sobre el total de empresas con conexión fija  </t>
  </si>
  <si>
    <t xml:space="preserve"> (2) Porcentaje sobre el total de empresas que usan medios sociales </t>
  </si>
  <si>
    <t>1.1.1. Ventas por comercio electrónico</t>
  </si>
  <si>
    <t>1.1.2. Compras por comercio electrónico</t>
  </si>
  <si>
    <t>2. Empresas con menos de 10 ocupados</t>
  </si>
  <si>
    <t>2.1.1. Comercio electrónico</t>
  </si>
  <si>
    <t>2.2.2. Especialistas y perfiles TIC</t>
  </si>
  <si>
    <t>1.4. Productos informáticos, electrónicos y ópticos, material eléctrico, maquinaria, material de transporte, otras manufacturas (CNAE 26-33)</t>
  </si>
  <si>
    <t>1.5. Energía y agua (CNAE 35-39)</t>
  </si>
  <si>
    <t>1.3. Metalurgia, fabricación de productos metalicos (CNAE 24-25)</t>
  </si>
  <si>
    <t>1.2. Coquerías, productos farmacéuticos, caucho y plásticos, minerales no metalicos (CNAE 19-23)</t>
  </si>
  <si>
    <t>1.1. Alimentación, textil, madera y corcho, papel, artes graficas (CNAE 10-18)</t>
  </si>
  <si>
    <t>3. Total Servicios (CNAE 45-82, excluídas CNAE 56, Servicios de comidas y bebidas, y Financieras)</t>
  </si>
  <si>
    <t>3.1. Venta y reparación de vehículos de motor, comercio al por mayor y al por menor (CNAE 45-47)</t>
  </si>
  <si>
    <t>3.2. Transporte y almacenamiento (CNAE 49-53)</t>
  </si>
  <si>
    <t>3.3. Servicios de alojamiento (CNAE 55)</t>
  </si>
  <si>
    <t>3.4. Información y comunicaciones (CNAE 58-63)</t>
  </si>
  <si>
    <t>3.7. Actividades administrativas y servicios auxiliares (CNAE 77-82)</t>
  </si>
  <si>
    <t>1. Total Industria (CNAE 10-39)</t>
  </si>
  <si>
    <t>2. Total Construcción (CNAE 41-43)</t>
  </si>
  <si>
    <t>4. Sector TIC (CNAE 261-264, 268, 465, 582, 61, 6201, 6202, 6203, 6209, 631, 951)</t>
  </si>
  <si>
    <t>3.5. Actividades inmobiliarias (CNAE 68)</t>
  </si>
  <si>
    <t>1.2.5. Medios sociales</t>
  </si>
  <si>
    <t>1.2.11. Gasto en TIC</t>
  </si>
  <si>
    <t>2.2.5. Medios sociales</t>
  </si>
  <si>
    <t>Tabla 1.2.5. Medios sociales</t>
  </si>
  <si>
    <t>Tabla 1.2.11. Gasto en TIC</t>
  </si>
  <si>
    <t>Tabla 2.2.5. Medios sociales</t>
  </si>
  <si>
    <t>Miles de euros</t>
  </si>
  <si>
    <t xml:space="preserve"> (4) Porcentaje sobre el total de empresas con página web </t>
  </si>
  <si>
    <t xml:space="preserve"> (2) Porcentaje sobre total de empresas que permiten el teletrabajo</t>
  </si>
  <si>
    <t xml:space="preserve"> (2) Porcentaje sobre el total de empresasque realizan analítica de datos por parte de sus propios empleados</t>
  </si>
  <si>
    <t>Tabla 1.2.8. Cloud computing</t>
  </si>
  <si>
    <t>Tabla 1.2.9. Inteligencia artificial</t>
  </si>
  <si>
    <t xml:space="preserve"> (1) Porcentaje sobre el total de empresas con conexión a Internet</t>
  </si>
  <si>
    <t xml:space="preserve"> (2) Porcentaje sobre el total de empresas que compran servicios de cloud computing</t>
  </si>
  <si>
    <t>1.2.8. Cloud Computing</t>
  </si>
  <si>
    <t xml:space="preserve"> (2) Porcentaje sobre el total de empresas que utilizan tecnologías de  Inteligencia Artificial  </t>
  </si>
  <si>
    <t>1.2.9. Inteligencia artificial</t>
  </si>
  <si>
    <t>2.2.9. Inteligencia artificial</t>
  </si>
  <si>
    <t>Tabla 2.2.8. Cloud computing</t>
  </si>
  <si>
    <t>Tabla 2.2.9. Inteligencia artificial</t>
  </si>
  <si>
    <t>2.2.8. Cloud Computing</t>
  </si>
  <si>
    <t xml:space="preserve"> (3) Porcentaje sobre el total de empresas que alguna vez han considerado utilizar alguna de las tecnologías de IA enumeradas</t>
  </si>
  <si>
    <t>(1) Porcentaje sobre el total de empresas que venden por comercio electrónico mediante web o apps</t>
  </si>
  <si>
    <t>(2) Porcentaje sobre el total de ventas de comercio electrónico realizadas mediante web o apps </t>
  </si>
  <si>
    <t>1.2.1. Uso de ordenadores y otras tecnologías</t>
  </si>
  <si>
    <t>Tabla 1.2.1. Uso de ordenadores y otras tecnologías</t>
  </si>
  <si>
    <t>1.2.3. Conexión a Internet y página web</t>
  </si>
  <si>
    <t>Tabla 1.2.3. Conexión a Internet y página web</t>
  </si>
  <si>
    <t>1.2.4. Acceso remoto, reuniones a través de Internet y teletrabajo</t>
  </si>
  <si>
    <t xml:space="preserve"> (3) Porcentaje sobre el total de personal del total de empresas</t>
  </si>
  <si>
    <t>Tabla 1.2.4. Acceso remoto, reuniones a través de Internet y teletrabajo.</t>
  </si>
  <si>
    <t xml:space="preserve"> (2) Porcentaje sobre el total de empresas que pagan por anunciarse en internet</t>
  </si>
  <si>
    <t>1.2.6. Anuncios en Internet y publicidad dirigida</t>
  </si>
  <si>
    <t>Tabla 1.2.6. Anuncios en Internet y publicidad dirigida</t>
  </si>
  <si>
    <t>1.2.7. Analítica de datos</t>
  </si>
  <si>
    <t>Tabla 1.2.7. Analítica de datos</t>
  </si>
  <si>
    <t>1.2.10. Seguridad TIC</t>
  </si>
  <si>
    <t>Tabla 1.2.10. Seguridad TIC</t>
  </si>
  <si>
    <t xml:space="preserve"> (1) Porcentaje sobre el total de empresas que aplican medidas de seguridad TIC</t>
  </si>
  <si>
    <t xml:space="preserve"> (2) Porcentaje sobre el total de empresas que hacen que sus empleados conozcan las medidas de seguridad TIC</t>
  </si>
  <si>
    <t xml:space="preserve"> (4) Porcentaje sobre el total de empresas que ha sufrido algún incidente de seguridad TIC</t>
  </si>
  <si>
    <t xml:space="preserve"> (3) Porcentaje sobre el total de empresas que poseen documentos sobre seguridad TIC</t>
  </si>
  <si>
    <t>(3) Porcentaje sobre el importe total de ventas de comercio electrónico realizadas mediante mensajes tipo EDI</t>
  </si>
  <si>
    <t>2.2.6. Anuncios en Internet y publicidad dirigida</t>
  </si>
  <si>
    <t>2.2.7. Analítica de datos</t>
  </si>
  <si>
    <t>2.2.10. Seguridad TIC</t>
  </si>
  <si>
    <t>2.2.3. Conexión a Internet y página web</t>
  </si>
  <si>
    <t>Tabla 2.2.3. Conexión a Internet y página web</t>
  </si>
  <si>
    <t>Tabla 2.2.4. Acceso remoto, reuniones a través de Internet y teletrabajo.</t>
  </si>
  <si>
    <t>2.2.4. Acceso remoto, reuniones a través de Internet y teletrabajo</t>
  </si>
  <si>
    <t>2.2.1. Uso de ordenadores y otras tecnologías</t>
  </si>
  <si>
    <t>Tabla 2.2.1. Uso de ordenadores y otras tecnologías</t>
  </si>
  <si>
    <t>Tabla 2.2.6. Anuncios en Internet y publicidad dirigida</t>
  </si>
  <si>
    <t>Tabla 2.2.7. Analítica de datos</t>
  </si>
  <si>
    <t>Tabla 2.2.10. Seguridad TIC</t>
  </si>
  <si>
    <t>Fuente: Elaboración propia a partir de los datos de la Encuesta sobre el uso de TIC y del comercio electrónico en las empresas. Instituto Nacional de Estadística.</t>
  </si>
  <si>
    <t>Porcentaje</t>
  </si>
  <si>
    <t>Empresas que han realizado ventas por comercio electrónico mediante páginas web, aplicaciones móviles o mensajes tipo EDI</t>
  </si>
  <si>
    <t>Empresas cuyas ventas por comercio electrónico son &gt;= 2% ventas totales</t>
  </si>
  <si>
    <t>Empresas cuyas ventas por comercio electrónico son &gt;= 5% ventas totales</t>
  </si>
  <si>
    <t>Empresas cuyas ventas por comercio electrónico son &gt;= 10% ventas totales</t>
  </si>
  <si>
    <t>Empresas cuyas ventas por comercio electrónico son &gt;= 25% ventas totales</t>
  </si>
  <si>
    <t>Empresas cuyas ventas por comercio electrónico son &gt;= 50% ventas totales</t>
  </si>
  <si>
    <t>Empresas que han realizado ventas mediante páginas web, apps o plataformas digitales (marketplace)</t>
  </si>
  <si>
    <t>Empresas cuyas ventas mediante páginas web o apps son &gt;= 1% ventas totales</t>
  </si>
  <si>
    <t>Empresas cuyas ventas mediante páginas web o apps son &gt;= 2% ventas totales</t>
  </si>
  <si>
    <t>Empresas cuyas ventas mediante páginas web o apps son &gt;= 5% ventas totales</t>
  </si>
  <si>
    <t>Empresas cuyas ventas mediante páginas web o apps son &gt;= 10% ventas totales</t>
  </si>
  <si>
    <t>Empresas cuyas ventas mediante páginas web o apps son &gt;= 50% ventas totales</t>
  </si>
  <si>
    <t>Empresas que han realizado ventas mediante mensajes tipo EDI</t>
  </si>
  <si>
    <t>Empresas cuyas ventas mediante mensajes tipo EDI son &gt;= 1% ventas totales</t>
  </si>
  <si>
    <t>Empresas cuyas ventas mediante mensajes tipo EDI son &gt;= 2% ventas totales</t>
  </si>
  <si>
    <t>Empresas cuyas ventas mediante mensajes tipo EDI son &gt;= 5% ventas totales</t>
  </si>
  <si>
    <t>Empresas cuyas ventas mediante mensajes tipo EDI son &gt;= 10% ventas totales</t>
  </si>
  <si>
    <t>Empresas cuyas ventas mediante mensajes tipo EDI son &gt;= 25% ventas totales</t>
  </si>
  <si>
    <t>Empresas cuyas ventas mediante mensajes tipo EDI son &gt;= 50% ventas totales</t>
  </si>
  <si>
    <t>Ventas mediante comercio electrónico sobre el total de ventas de las empresas que venden por comercio electrónico</t>
  </si>
  <si>
    <t>Ventas mediante comercio electrónico sobre el total de ventas</t>
  </si>
  <si>
    <t>Ventas mediante páginas web o apps sobre el total de ventas</t>
  </si>
  <si>
    <t>Ventas mediante páginas web o apps sobre el total de ventas de las empresas que venden por páginas web o apps</t>
  </si>
  <si>
    <t>Ventas mediante mensajes tipo EDI sobre el total de ventas</t>
  </si>
  <si>
    <t>Ventas mediante mensajes tipo EDI sobre el total de ventas de las empresas que venden por mensajes tipo EDI</t>
  </si>
  <si>
    <r>
      <t xml:space="preserve">Ventas realizadas por su propia página web o app </t>
    </r>
    <r>
      <rPr>
        <vertAlign val="superscript"/>
        <sz val="10"/>
        <rFont val="Arial"/>
        <family val="2"/>
      </rPr>
      <t>(2)</t>
    </r>
  </si>
  <si>
    <r>
      <t xml:space="preserve">Ventas realizadas por marketplace </t>
    </r>
    <r>
      <rPr>
        <vertAlign val="superscript"/>
        <sz val="10"/>
        <rFont val="Arial"/>
        <family val="2"/>
      </rPr>
      <t>(2)</t>
    </r>
  </si>
  <si>
    <r>
      <t>Ventas mediante páginas web o apps realizadas a hogares</t>
    </r>
    <r>
      <rPr>
        <vertAlign val="superscript"/>
        <sz val="10"/>
        <rFont val="Arial"/>
        <family val="2"/>
      </rPr>
      <t xml:space="preserve"> (2)</t>
    </r>
  </si>
  <si>
    <r>
      <t xml:space="preserve">Ventas mediante páginas web o apps realizadas a otras empresas </t>
    </r>
    <r>
      <rPr>
        <vertAlign val="superscript"/>
        <sz val="10"/>
        <rFont val="Arial"/>
        <family val="2"/>
      </rPr>
      <t>(2)</t>
    </r>
  </si>
  <si>
    <r>
      <t xml:space="preserve">Ventas mediante páginas web o apps realizadas a la Administración Pública </t>
    </r>
    <r>
      <rPr>
        <vertAlign val="superscript"/>
        <sz val="10"/>
        <rFont val="Arial"/>
        <family val="2"/>
      </rPr>
      <t>(2)</t>
    </r>
  </si>
  <si>
    <r>
      <t xml:space="preserve">Importe de ventas web realizadas a España </t>
    </r>
    <r>
      <rPr>
        <vertAlign val="superscript"/>
        <sz val="10"/>
        <rFont val="Arial"/>
        <family val="2"/>
      </rPr>
      <t>(2)</t>
    </r>
  </si>
  <si>
    <r>
      <t xml:space="preserve">Importe de ventas web realizadas al resto de países </t>
    </r>
    <r>
      <rPr>
        <vertAlign val="superscript"/>
        <sz val="10"/>
        <rFont val="Arial"/>
        <family val="2"/>
      </rPr>
      <t>(2)</t>
    </r>
  </si>
  <si>
    <r>
      <t>Importe de ventas web realizadas a otros países de la UE</t>
    </r>
    <r>
      <rPr>
        <vertAlign val="superscript"/>
        <sz val="10"/>
        <rFont val="Arial"/>
        <family val="2"/>
      </rPr>
      <t xml:space="preserve"> (2)</t>
    </r>
  </si>
  <si>
    <r>
      <t>Importe de ventas realizadas mediante mensajes tipo EDI a otras empresas</t>
    </r>
    <r>
      <rPr>
        <vertAlign val="superscript"/>
        <sz val="10"/>
        <rFont val="Arial"/>
        <family val="2"/>
      </rPr>
      <t xml:space="preserve"> (3)</t>
    </r>
  </si>
  <si>
    <r>
      <t>Importe de ventas realizadas mediante mensajes tipo EDI a la Administración Pública</t>
    </r>
    <r>
      <rPr>
        <vertAlign val="superscript"/>
        <sz val="10"/>
        <rFont val="Arial"/>
        <family val="2"/>
      </rPr>
      <t xml:space="preserve"> (3)</t>
    </r>
  </si>
  <si>
    <r>
      <t xml:space="preserve">Importe de ventas realizadas mediante mensajes tipo EDI a otros países de la UE </t>
    </r>
    <r>
      <rPr>
        <vertAlign val="superscript"/>
        <sz val="10"/>
        <rFont val="Arial"/>
        <family val="2"/>
      </rPr>
      <t>(3)</t>
    </r>
  </si>
  <si>
    <r>
      <t>Importe de ventas realizadas mediante mensajes tipo EDI a España</t>
    </r>
    <r>
      <rPr>
        <vertAlign val="superscript"/>
        <sz val="10"/>
        <rFont val="Arial"/>
        <family val="2"/>
      </rPr>
      <t xml:space="preserve"> (3)</t>
    </r>
  </si>
  <si>
    <r>
      <t>Importe de ventas realizadas mediante mensajes tipo EDI al resto de países</t>
    </r>
    <r>
      <rPr>
        <vertAlign val="superscript"/>
        <sz val="10"/>
        <rFont val="Arial"/>
        <family val="2"/>
      </rPr>
      <t>(3)</t>
    </r>
  </si>
  <si>
    <t>Personal que utiliza ordenadores con fines empresariales</t>
  </si>
  <si>
    <t>Empresas que emplean especialistas en TIC</t>
  </si>
  <si>
    <t>Empresas con especialistas TIC en Ciberseguridad</t>
  </si>
  <si>
    <t>Empresas con especialistas TIC en Inteligencia Artificial</t>
  </si>
  <si>
    <t>Empresas con especialistas TIC en Datos</t>
  </si>
  <si>
    <t>Empresas con especialistas TIC en Computación en la nube</t>
  </si>
  <si>
    <t>Empresas con especialistas TIC en el otras áreas</t>
  </si>
  <si>
    <t>Empresas que proporcionaron actividades formativas en TIC a sus empleados</t>
  </si>
  <si>
    <t>Empresas que contrataron o intentaron contratar especialistas en TIC</t>
  </si>
  <si>
    <t>Empresas que tuvieron dificultad para cubrir alguna vacante de especialista en TIC</t>
  </si>
  <si>
    <t>Empresas en las cuales fueron los propios empleados quienes desarrollaron las funciones TIC de la empresa</t>
  </si>
  <si>
    <t>Empresas en las cuales fueron proveedores externos quienes desarrollaron las funciones TIC de la empresa</t>
  </si>
  <si>
    <r>
      <t xml:space="preserve">Empresas con mujeres especialistas TIC </t>
    </r>
    <r>
      <rPr>
        <vertAlign val="superscript"/>
        <sz val="10"/>
        <rFont val="Arial"/>
        <family val="2"/>
      </rPr>
      <t>(2)</t>
    </r>
  </si>
  <si>
    <r>
      <t>Empresas con especialistas TIC en Ciberseguridad</t>
    </r>
    <r>
      <rPr>
        <vertAlign val="superscript"/>
        <sz val="10"/>
        <rFont val="Arial"/>
        <family val="2"/>
      </rPr>
      <t xml:space="preserve"> (2)</t>
    </r>
  </si>
  <si>
    <r>
      <t xml:space="preserve">Empresas con especialistas TIC en Inteligencia Artificial </t>
    </r>
    <r>
      <rPr>
        <vertAlign val="superscript"/>
        <sz val="10"/>
        <rFont val="Arial"/>
        <family val="2"/>
      </rPr>
      <t>(2)</t>
    </r>
  </si>
  <si>
    <r>
      <t xml:space="preserve">Empresas con especialistas TIC en Datos </t>
    </r>
    <r>
      <rPr>
        <vertAlign val="superscript"/>
        <sz val="10"/>
        <rFont val="Arial"/>
        <family val="2"/>
      </rPr>
      <t>(2)</t>
    </r>
  </si>
  <si>
    <r>
      <t xml:space="preserve">Empresas con especialistas TIC en Computación en la nube </t>
    </r>
    <r>
      <rPr>
        <vertAlign val="superscript"/>
        <sz val="10"/>
        <rFont val="Arial"/>
        <family val="2"/>
      </rPr>
      <t>(2)</t>
    </r>
  </si>
  <si>
    <r>
      <t xml:space="preserve">Empresas con especialistas TIC en el otras áreas </t>
    </r>
    <r>
      <rPr>
        <vertAlign val="superscript"/>
        <sz val="10"/>
        <rFont val="Arial"/>
        <family val="2"/>
      </rPr>
      <t>(2)</t>
    </r>
  </si>
  <si>
    <r>
      <t>Mujeres especialistas TIC sobre el total de especialistas TIC</t>
    </r>
    <r>
      <rPr>
        <vertAlign val="superscript"/>
        <sz val="10"/>
        <rFont val="Arial"/>
        <family val="2"/>
      </rPr>
      <t xml:space="preserve"> (4)</t>
    </r>
  </si>
  <si>
    <r>
      <t xml:space="preserve">Mujeres especialistas TIC en Inteligencia artificial </t>
    </r>
    <r>
      <rPr>
        <vertAlign val="superscript"/>
        <sz val="10"/>
        <rFont val="Arial"/>
        <family val="2"/>
      </rPr>
      <t>(4)</t>
    </r>
  </si>
  <si>
    <r>
      <t xml:space="preserve">Mujeres especialistas TIC en Ciberseguridad </t>
    </r>
    <r>
      <rPr>
        <vertAlign val="superscript"/>
        <sz val="10"/>
        <rFont val="Arial"/>
        <family val="2"/>
      </rPr>
      <t>(4)</t>
    </r>
  </si>
  <si>
    <r>
      <t xml:space="preserve">Mujeres especialistas TIC en Datos </t>
    </r>
    <r>
      <rPr>
        <vertAlign val="superscript"/>
        <sz val="10"/>
        <rFont val="Arial"/>
        <family val="2"/>
      </rPr>
      <t>(4)</t>
    </r>
  </si>
  <si>
    <r>
      <t xml:space="preserve">Mujeres especialistas TIC en Computación en la nube </t>
    </r>
    <r>
      <rPr>
        <vertAlign val="superscript"/>
        <sz val="10"/>
        <rFont val="Arial"/>
        <family val="2"/>
      </rPr>
      <t>(4)</t>
    </r>
  </si>
  <si>
    <r>
      <t>Empresas con menos del 10%  de mujeres especialistas TIC</t>
    </r>
    <r>
      <rPr>
        <vertAlign val="superscript"/>
        <sz val="10"/>
        <rFont val="Arial"/>
        <family val="2"/>
      </rPr>
      <t>(2)</t>
    </r>
  </si>
  <si>
    <r>
      <t xml:space="preserve">Mujeres especialistas TIC en el otras áreas </t>
    </r>
    <r>
      <rPr>
        <vertAlign val="superscript"/>
        <sz val="10"/>
        <rFont val="Arial"/>
        <family val="2"/>
      </rPr>
      <t>(4)</t>
    </r>
  </si>
  <si>
    <r>
      <t>Empresas con al menos el 10%  pero menos del 25% de mujeres  especialistas TIC</t>
    </r>
    <r>
      <rPr>
        <vertAlign val="superscript"/>
        <sz val="10"/>
        <rFont val="Arial"/>
        <family val="2"/>
      </rPr>
      <t>(2)</t>
    </r>
  </si>
  <si>
    <r>
      <t xml:space="preserve">Empresas con al menos el 25% pero menos del 50% de mujeres especialistas TIC </t>
    </r>
    <r>
      <rPr>
        <vertAlign val="superscript"/>
        <sz val="10"/>
        <rFont val="Arial"/>
        <family val="2"/>
      </rPr>
      <t>(2)</t>
    </r>
  </si>
  <si>
    <r>
      <t xml:space="preserve">Empresas con al menos el 50% de mujeres especialistas TIC </t>
    </r>
    <r>
      <rPr>
        <vertAlign val="superscript"/>
        <sz val="10"/>
        <rFont val="Arial"/>
        <family val="2"/>
      </rPr>
      <t>(2)</t>
    </r>
  </si>
  <si>
    <r>
      <t>Empresas que proporcionaron actividades formativas en TIC a su personal especialista en TIC</t>
    </r>
    <r>
      <rPr>
        <vertAlign val="superscript"/>
        <sz val="10"/>
        <rFont val="Arial"/>
        <family val="2"/>
      </rPr>
      <t xml:space="preserve"> (1)</t>
    </r>
  </si>
  <si>
    <r>
      <t>Empresas que proporcionaron actividades formativas en TIC a otro personal empleado de la empresa</t>
    </r>
    <r>
      <rPr>
        <vertAlign val="superscript"/>
        <sz val="10"/>
        <rFont val="Arial"/>
        <family val="2"/>
      </rPr>
      <t xml:space="preserve"> (1)</t>
    </r>
  </si>
  <si>
    <r>
      <t xml:space="preserve">Empresas cuya dificultad para cubrir vacante especialista TIC  fue falta de solicitudes </t>
    </r>
    <r>
      <rPr>
        <vertAlign val="superscript"/>
        <sz val="10"/>
        <rFont val="Arial"/>
        <family val="2"/>
      </rPr>
      <t>(3)</t>
    </r>
  </si>
  <si>
    <r>
      <t xml:space="preserve">Empresas cuya dificultad para cubrir vacante especialista TIC  fue falta de experiencia laboral adecuada en TIC de los solicitantes </t>
    </r>
    <r>
      <rPr>
        <vertAlign val="superscript"/>
        <sz val="10"/>
        <rFont val="Arial"/>
        <family val="2"/>
      </rPr>
      <t>(3)</t>
    </r>
  </si>
  <si>
    <r>
      <t>Empresas cuya dificultad para cubrir vacante especialista TIC  fue expectivas salariales de los solicitantes demasiado elevadas</t>
    </r>
    <r>
      <rPr>
        <vertAlign val="superscript"/>
        <sz val="10"/>
        <rFont val="Arial"/>
        <family val="2"/>
      </rPr>
      <t>(3)</t>
    </r>
  </si>
  <si>
    <r>
      <t>Empresas cuya dificultad para cubrir vacante especialista TIC  fue falta de cualificación educativa y/o formativa adecuada en TIC de los solicitantes</t>
    </r>
    <r>
      <rPr>
        <vertAlign val="superscript"/>
        <sz val="10"/>
        <rFont val="Arial"/>
        <family val="2"/>
      </rPr>
      <t xml:space="preserve"> (3)</t>
    </r>
  </si>
  <si>
    <t>Empresas que disponen de conexión a Internet</t>
  </si>
  <si>
    <r>
      <t xml:space="preserve">Empresas con acceso a Internet por conexión fija </t>
    </r>
    <r>
      <rPr>
        <vertAlign val="superscript"/>
        <sz val="10"/>
        <rFont val="Arial"/>
        <family val="2"/>
      </rPr>
      <t>(1)</t>
    </r>
  </si>
  <si>
    <r>
      <t>Empresas con conexión fija y conexión DSL (ADSL,SDSL,...)</t>
    </r>
    <r>
      <rPr>
        <vertAlign val="superscript"/>
        <sz val="10"/>
        <rFont val="Arial"/>
        <family val="2"/>
      </rPr>
      <t xml:space="preserve"> (3)</t>
    </r>
  </si>
  <si>
    <r>
      <t xml:space="preserve">Empresas con conexión fija y conexión por redes de cable y fibra óptica (FTTH) </t>
    </r>
    <r>
      <rPr>
        <vertAlign val="superscript"/>
        <sz val="10"/>
        <rFont val="Arial"/>
        <family val="2"/>
      </rPr>
      <t>(3)</t>
    </r>
  </si>
  <si>
    <r>
      <t xml:space="preserve">Empresas con otras conexiones fijas (PLC, leased line, satélite, ...) </t>
    </r>
    <r>
      <rPr>
        <vertAlign val="superscript"/>
        <sz val="10"/>
        <rFont val="Arial"/>
        <family val="2"/>
      </rPr>
      <t>(3)</t>
    </r>
  </si>
  <si>
    <r>
      <t xml:space="preserve">Empresas con banda ancha fija y velocidad máxima de descarga por debajo de 30 Mb/seg </t>
    </r>
    <r>
      <rPr>
        <vertAlign val="superscript"/>
        <sz val="10"/>
        <rFont val="Arial"/>
        <family val="2"/>
      </rPr>
      <t>(3)</t>
    </r>
  </si>
  <si>
    <r>
      <t>Empresas con banda ancha fija y velocidad máxima de descarga mayor o igual que 30 Mb/seg. e inferior a 100 Mb/seg</t>
    </r>
    <r>
      <rPr>
        <vertAlign val="superscript"/>
        <sz val="10"/>
        <rFont val="Arial"/>
        <family val="2"/>
      </rPr>
      <t xml:space="preserve"> (3)</t>
    </r>
  </si>
  <si>
    <r>
      <t>Empresas con banda ancha fija y velocidad máxima de descarga mayor o igual que 100 Mb/seg. e inferior a 500 Mb/seg</t>
    </r>
    <r>
      <rPr>
        <vertAlign val="superscript"/>
        <sz val="10"/>
        <rFont val="Arial"/>
        <family val="2"/>
      </rPr>
      <t xml:space="preserve"> (3)</t>
    </r>
  </si>
  <si>
    <r>
      <t>Empresas con banda ancha fija y velocidad máxima de descarga mayor o igual que 500 Mb/seg. e inferior a 1 Gb/seg</t>
    </r>
    <r>
      <rPr>
        <vertAlign val="superscript"/>
        <sz val="10"/>
        <rFont val="Arial"/>
        <family val="2"/>
      </rPr>
      <t xml:space="preserve"> (3)</t>
    </r>
  </si>
  <si>
    <r>
      <t xml:space="preserve">Empresas con banda ancha fija y velocidad máxima de descarga de 1 Gb/seg. o superior </t>
    </r>
    <r>
      <rPr>
        <vertAlign val="superscript"/>
        <sz val="10"/>
        <rFont val="Arial"/>
        <family val="2"/>
      </rPr>
      <t>(3)</t>
    </r>
  </si>
  <si>
    <r>
      <t>Empresas que consideran suficiente para sus necesidades actuales la velocidad de conexión fija a Internet de la que disponen</t>
    </r>
    <r>
      <rPr>
        <vertAlign val="superscript"/>
        <sz val="10"/>
        <rFont val="Arial"/>
        <family val="2"/>
      </rPr>
      <t xml:space="preserve"> (3)</t>
    </r>
  </si>
  <si>
    <r>
      <t xml:space="preserve">Empresas con acceso a Internet por banda ancha móvil 3G o superior </t>
    </r>
    <r>
      <rPr>
        <vertAlign val="superscript"/>
        <sz val="10"/>
        <rFont val="Arial"/>
        <family val="2"/>
      </rPr>
      <t>(1)</t>
    </r>
  </si>
  <si>
    <r>
      <t>Empresas con descripción de bienes o servicios en su web</t>
    </r>
    <r>
      <rPr>
        <vertAlign val="superscript"/>
        <sz val="10"/>
        <rFont val="Arial"/>
        <family val="2"/>
      </rPr>
      <t xml:space="preserve"> (4)</t>
    </r>
  </si>
  <si>
    <r>
      <t xml:space="preserve">Empresas con sitio/página web </t>
    </r>
    <r>
      <rPr>
        <vertAlign val="superscript"/>
        <sz val="10"/>
        <rFont val="Arial"/>
        <family val="2"/>
      </rPr>
      <t>(1)</t>
    </r>
  </si>
  <si>
    <r>
      <t xml:space="preserve">Empresas con anuncios de ofertas de trabajo o recepción de solicitudes de trabajo online en su web </t>
    </r>
    <r>
      <rPr>
        <vertAlign val="superscript"/>
        <sz val="10"/>
        <rFont val="Arial"/>
        <family val="2"/>
      </rPr>
      <t>(4)</t>
    </r>
  </si>
  <si>
    <r>
      <t xml:space="preserve">Empresas con contenido disponible en al menos dos idiomas en su web </t>
    </r>
    <r>
      <rPr>
        <vertAlign val="superscript"/>
        <sz val="10"/>
        <rFont val="Arial"/>
        <family val="2"/>
      </rPr>
      <t>(4)</t>
    </r>
  </si>
  <si>
    <r>
      <t>Empresas con servicio de chat para atención al cliente en su web</t>
    </r>
    <r>
      <rPr>
        <vertAlign val="superscript"/>
        <sz val="10"/>
        <rFont val="Arial"/>
        <family val="2"/>
      </rPr>
      <t xml:space="preserve"> (4)</t>
    </r>
  </si>
  <si>
    <r>
      <t xml:space="preserve">Empresas con seguimiento online de pedidos en su web </t>
    </r>
    <r>
      <rPr>
        <vertAlign val="superscript"/>
        <sz val="10"/>
        <rFont val="Arial"/>
        <family val="2"/>
      </rPr>
      <t>(4)</t>
    </r>
  </si>
  <si>
    <r>
      <t>Empresas con opción de personalizar o diseñar los productos por parte de los clientes en su web</t>
    </r>
    <r>
      <rPr>
        <vertAlign val="superscript"/>
        <sz val="10"/>
        <rFont val="Arial"/>
        <family val="2"/>
      </rPr>
      <t xml:space="preserve"> (4)</t>
    </r>
  </si>
  <si>
    <r>
      <t>Empresas con recepción de pedidos o reservas online en su web</t>
    </r>
    <r>
      <rPr>
        <vertAlign val="superscript"/>
        <sz val="10"/>
        <rFont val="Arial"/>
        <family val="2"/>
      </rPr>
      <t xml:space="preserve"> (4)</t>
    </r>
  </si>
  <si>
    <r>
      <t>Empresas en las cuales algún empleado tiene acceso remoto al sistema de correo electrónico de la empresa</t>
    </r>
    <r>
      <rPr>
        <vertAlign val="superscript"/>
        <sz val="10"/>
        <rFont val="Arial"/>
        <family val="2"/>
      </rPr>
      <t xml:space="preserve"> (1)</t>
    </r>
  </si>
  <si>
    <r>
      <t xml:space="preserve">Empresas en las cuales algún empleado tiene acceso remoto a las aplicaciones comerciales o software de la empresa </t>
    </r>
    <r>
      <rPr>
        <vertAlign val="superscript"/>
        <sz val="10"/>
        <rFont val="Arial"/>
        <family val="2"/>
      </rPr>
      <t>(1)</t>
    </r>
  </si>
  <si>
    <r>
      <t>Empresas  que llevan a cabo reuniones remotas</t>
    </r>
    <r>
      <rPr>
        <vertAlign val="superscript"/>
        <sz val="10"/>
        <rFont val="Arial"/>
        <family val="2"/>
      </rPr>
      <t xml:space="preserve"> (1)</t>
    </r>
  </si>
  <si>
    <t>Empresas que permiten la realización de teletrabajo por parte de sus empleados</t>
  </si>
  <si>
    <r>
      <t>Empleados que teletrabajan regularmente</t>
    </r>
    <r>
      <rPr>
        <vertAlign val="superscript"/>
        <sz val="10"/>
        <rFont val="Arial"/>
        <family val="2"/>
      </rPr>
      <t xml:space="preserve"> (3)</t>
    </r>
  </si>
  <si>
    <r>
      <t>Empresas en las cuales algún empleado tiene acceso remoto a documentos de la empresa</t>
    </r>
    <r>
      <rPr>
        <vertAlign val="superscript"/>
        <sz val="10"/>
        <rFont val="Arial"/>
        <family val="2"/>
      </rPr>
      <t xml:space="preserve"> (1)</t>
    </r>
  </si>
  <si>
    <r>
      <t xml:space="preserve">Empresas que pagan por anunciarse en internet </t>
    </r>
    <r>
      <rPr>
        <vertAlign val="superscript"/>
        <sz val="10"/>
        <rFont val="Arial"/>
        <family val="2"/>
      </rPr>
      <t>(1)</t>
    </r>
  </si>
  <si>
    <r>
      <t xml:space="preserve">Empresas que pagan por anunciarse en internet usando métodos de publicidad dirigida </t>
    </r>
    <r>
      <rPr>
        <vertAlign val="superscript"/>
        <sz val="10"/>
        <rFont val="Arial"/>
        <family val="2"/>
      </rPr>
      <t>(2)</t>
    </r>
  </si>
  <si>
    <r>
      <t>Empresas que pagan por anunciarse en internet usando métodos de publicidad dirigida basado en contenido o palabras claves buscadas por los usuarios</t>
    </r>
    <r>
      <rPr>
        <vertAlign val="superscript"/>
        <sz val="10"/>
        <rFont val="Arial"/>
        <family val="2"/>
      </rPr>
      <t xml:space="preserve"> (2)</t>
    </r>
  </si>
  <si>
    <r>
      <t>Empresas que pagan por anunciarse en internet usando métodos de publicidad dirigida basada en el rastreo de las actividades pasadas o en el perfil de usuarios de internet</t>
    </r>
    <r>
      <rPr>
        <vertAlign val="superscript"/>
        <sz val="10"/>
        <rFont val="Arial"/>
        <family val="2"/>
      </rPr>
      <t xml:space="preserve"> (2)</t>
    </r>
  </si>
  <si>
    <r>
      <t xml:space="preserve">Empresas que pagan por anunciarse en internet usando métodos de publicidad dirigida basada en la geolocalización de usuarios de internet </t>
    </r>
    <r>
      <rPr>
        <vertAlign val="superscript"/>
        <sz val="10"/>
        <rFont val="Arial"/>
        <family val="2"/>
      </rPr>
      <t>(2)</t>
    </r>
  </si>
  <si>
    <r>
      <t>Empresas que pagan por anunciarse en internet usando otros métodos de publicidad dirigida</t>
    </r>
    <r>
      <rPr>
        <vertAlign val="superscript"/>
        <sz val="10"/>
        <rFont val="Arial"/>
        <family val="2"/>
      </rPr>
      <t xml:space="preserve"> (2)</t>
    </r>
  </si>
  <si>
    <r>
      <t xml:space="preserve">Empresas que compran el siguiente servicio de cloud computing: Almacenamiento de ficheros </t>
    </r>
    <r>
      <rPr>
        <vertAlign val="superscript"/>
        <sz val="10"/>
        <rFont val="Arial"/>
        <family val="2"/>
      </rPr>
      <t>(2)</t>
    </r>
  </si>
  <si>
    <r>
      <t>Empresas que compran el siguiente servicio de cloud computing: Servidor (Hosting) de bases de datos de la empresa</t>
    </r>
    <r>
      <rPr>
        <vertAlign val="superscript"/>
        <sz val="10"/>
        <rFont val="Arial"/>
        <family val="2"/>
      </rPr>
      <t xml:space="preserve"> (2)</t>
    </r>
  </si>
  <si>
    <r>
      <t xml:space="preserve">Empresas que compran el siguiente servicio de cloud computing: Aplicaciones informáticas para gestionar información sobre clientes </t>
    </r>
    <r>
      <rPr>
        <vertAlign val="superscript"/>
        <sz val="10"/>
        <rFont val="Arial"/>
        <family val="2"/>
      </rPr>
      <t>(2)</t>
    </r>
  </si>
  <si>
    <t>Empresas que aplican alguna medida de seguridad TIC</t>
  </si>
  <si>
    <t>Empresas que poseen documentos sobre las medidas, prácticas o procedimientos en seguridad TIC</t>
  </si>
  <si>
    <t>Empresas que experimentaron un incidente de seguridad TIC</t>
  </si>
  <si>
    <t>Empresas que alguna vez han considerado utilizar alguna de las tecnologías de IA enumeradas</t>
  </si>
  <si>
    <r>
      <t xml:space="preserve">Empresas que emplean tecnologías de IA para marketing o ventas </t>
    </r>
    <r>
      <rPr>
        <vertAlign val="superscript"/>
        <sz val="10"/>
        <rFont val="Arial"/>
        <family val="2"/>
      </rPr>
      <t>(2)</t>
    </r>
  </si>
  <si>
    <r>
      <t>Empresas que emplean tecnologías de IA para procesos de producción o servicios</t>
    </r>
    <r>
      <rPr>
        <vertAlign val="superscript"/>
        <sz val="10"/>
        <rFont val="Arial"/>
        <family val="2"/>
      </rPr>
      <t xml:space="preserve"> (2)</t>
    </r>
  </si>
  <si>
    <r>
      <t>Empresas que emplean tecnologías de IA para organización de procesos de administración o gestión empresarial</t>
    </r>
    <r>
      <rPr>
        <vertAlign val="superscript"/>
        <sz val="10"/>
        <rFont val="Arial"/>
        <family val="2"/>
      </rPr>
      <t xml:space="preserve"> (2)</t>
    </r>
  </si>
  <si>
    <r>
      <t xml:space="preserve">Empresas que emplean tecnologías de IA para logística </t>
    </r>
    <r>
      <rPr>
        <vertAlign val="superscript"/>
        <sz val="10"/>
        <rFont val="Arial"/>
        <family val="2"/>
      </rPr>
      <t>(2)</t>
    </r>
  </si>
  <si>
    <r>
      <t>Empresas que adquieren software o sistemas de IA de código abierto que son modificados por empleados propios</t>
    </r>
    <r>
      <rPr>
        <vertAlign val="superscript"/>
        <sz val="10"/>
        <rFont val="Arial"/>
        <family val="2"/>
      </rPr>
      <t xml:space="preserve"> (2)</t>
    </r>
  </si>
  <si>
    <r>
      <t>Empresas que adquieren software o sistemas de IA comerciales listos para usar</t>
    </r>
    <r>
      <rPr>
        <vertAlign val="superscript"/>
        <sz val="10"/>
        <rFont val="Arial"/>
        <family val="2"/>
      </rPr>
      <t xml:space="preserve"> (2)</t>
    </r>
  </si>
  <si>
    <r>
      <t>Empresas que adquieren software o sistemas de IA mediante la contratación a proveedores externos para desarrollarlos o modificarlos</t>
    </r>
    <r>
      <rPr>
        <vertAlign val="superscript"/>
        <sz val="10"/>
        <rFont val="Arial"/>
        <family val="2"/>
      </rPr>
      <t xml:space="preserve"> (2)</t>
    </r>
  </si>
  <si>
    <r>
      <t xml:space="preserve">Empresas que tienen alguna medida para chequear los resultados generados por las tecnologías de IA en busca de posibles sesgos hacia las personas </t>
    </r>
    <r>
      <rPr>
        <vertAlign val="superscript"/>
        <sz val="10"/>
        <rFont val="Arial"/>
        <family val="2"/>
      </rPr>
      <t>(2)</t>
    </r>
  </si>
  <si>
    <r>
      <t xml:space="preserve">Empresas que no utilizan ninguna de las tecnologías de IA porque: los costes parecen demasiado altos </t>
    </r>
    <r>
      <rPr>
        <vertAlign val="superscript"/>
        <sz val="10"/>
        <rFont val="Arial"/>
        <family val="2"/>
      </rPr>
      <t>(3)</t>
    </r>
  </si>
  <si>
    <r>
      <t xml:space="preserve">Empresas que no utilizan ninguna de las tecnologías de IA porque: faltan conocimientos especializados relevantes en la empresa </t>
    </r>
    <r>
      <rPr>
        <vertAlign val="superscript"/>
        <sz val="10"/>
        <rFont val="Arial"/>
        <family val="2"/>
      </rPr>
      <t>(3)</t>
    </r>
  </si>
  <si>
    <r>
      <t xml:space="preserve">Empresas que no utilizan ninguna de las tecnologías de IA porque: consideraciones éticas </t>
    </r>
    <r>
      <rPr>
        <vertAlign val="superscript"/>
        <sz val="10"/>
        <rFont val="Arial"/>
        <family val="2"/>
      </rPr>
      <t>(3)</t>
    </r>
  </si>
  <si>
    <r>
      <t xml:space="preserve">Empresas que no utilizan ninguna de las tecnologías de IA porque: las tecnologías de IA no son útiles para la empresa </t>
    </r>
    <r>
      <rPr>
        <vertAlign val="superscript"/>
        <sz val="10"/>
        <rFont val="Arial"/>
        <family val="2"/>
      </rPr>
      <t>(3)</t>
    </r>
  </si>
  <si>
    <t>Empresas que han realizado ventas por comercio electrónico</t>
  </si>
  <si>
    <t>Empresas que han realizado compras por comercio electrónico</t>
  </si>
  <si>
    <r>
      <t xml:space="preserve">Empresas con personalización de la página web para usuarios habituales en su web </t>
    </r>
    <r>
      <rPr>
        <vertAlign val="superscript"/>
        <sz val="10"/>
        <rFont val="Arial"/>
        <family val="2"/>
      </rPr>
      <t>(4)</t>
    </r>
  </si>
  <si>
    <t>Ventas mediante comercio electrónico (miles de euros)</t>
  </si>
  <si>
    <r>
      <t xml:space="preserve">Empresas que recibieron pedidos/reservas por su propia página web o app </t>
    </r>
    <r>
      <rPr>
        <vertAlign val="superscript"/>
        <sz val="10"/>
        <rFont val="Arial"/>
        <family val="2"/>
      </rPr>
      <t>(1)</t>
    </r>
  </si>
  <si>
    <r>
      <t>Empresas que reciberon pedidos/reservas por una plataforma digital (marketplace)</t>
    </r>
    <r>
      <rPr>
        <vertAlign val="superscript"/>
        <sz val="10"/>
        <rFont val="Arial"/>
        <family val="2"/>
      </rPr>
      <t>(1)</t>
    </r>
  </si>
  <si>
    <t>Empresas cuyas ventas mediante páginas web o apps son &gt;= 25% ventas totales</t>
  </si>
  <si>
    <t>Ventas mediante páginas web o apps (miles de euros)</t>
  </si>
  <si>
    <t>Ventas mediante mensajes tipo EDI (miles de euros)</t>
  </si>
  <si>
    <r>
      <t>Número de días en término medio por semana en que los trabajadores teletrabajan</t>
    </r>
    <r>
      <rPr>
        <vertAlign val="superscript"/>
        <sz val="10"/>
        <rFont val="Arial"/>
        <family val="2"/>
      </rPr>
      <t xml:space="preserve"> (2)</t>
    </r>
  </si>
  <si>
    <r>
      <t xml:space="preserve">Empresas que utilizan Medios Sociales </t>
    </r>
    <r>
      <rPr>
        <vertAlign val="superscript"/>
        <sz val="10"/>
        <rFont val="Arial"/>
        <family val="2"/>
      </rPr>
      <t>(1)</t>
    </r>
  </si>
  <si>
    <r>
      <t>Empresas que utilizan Redes Sociales (Facebook, LinkedIn, Tuenti, Google+, Viadeo, Yammer, ...)</t>
    </r>
    <r>
      <rPr>
        <vertAlign val="superscript"/>
        <sz val="10"/>
        <rFont val="Arial"/>
        <family val="2"/>
      </rPr>
      <t xml:space="preserve"> (2)</t>
    </r>
  </si>
  <si>
    <r>
      <t xml:space="preserve">Empresasque utilizan blogs de empresas o microblogs (Twitter, Present-ly, Blogger, Typepad, ...) </t>
    </r>
    <r>
      <rPr>
        <vertAlign val="superscript"/>
        <sz val="10"/>
        <rFont val="Arial"/>
        <family val="2"/>
      </rPr>
      <t>(2)</t>
    </r>
  </si>
  <si>
    <r>
      <t xml:space="preserve">Empresas que utilizan Websites que comparten contenido multimedia (Youtube, Flickr,  SlideShare, Instagram,...) </t>
    </r>
    <r>
      <rPr>
        <vertAlign val="superscript"/>
        <sz val="10"/>
        <rFont val="Arial"/>
        <family val="2"/>
      </rPr>
      <t>(2)</t>
    </r>
  </si>
  <si>
    <r>
      <t xml:space="preserve">Empresas que realizan analítica de datos por parte de sus propios empleados </t>
    </r>
    <r>
      <rPr>
        <vertAlign val="superscript"/>
        <sz val="10"/>
        <rFont val="Arial"/>
        <family val="2"/>
      </rPr>
      <t>(1)</t>
    </r>
  </si>
  <si>
    <r>
      <t>Empresas que realizan analítica sobre datos de registros de transacciones</t>
    </r>
    <r>
      <rPr>
        <vertAlign val="superscript"/>
        <sz val="10"/>
        <rFont val="Arial"/>
        <family val="2"/>
      </rPr>
      <t xml:space="preserve"> (2)</t>
    </r>
  </si>
  <si>
    <r>
      <t xml:space="preserve">Empresas que realizan analítica sobre datos de clientes </t>
    </r>
    <r>
      <rPr>
        <vertAlign val="superscript"/>
        <sz val="10"/>
        <rFont val="Arial"/>
        <family val="2"/>
      </rPr>
      <t>(2)</t>
    </r>
  </si>
  <si>
    <r>
      <t>Empresas que realizan analítica sobre datos de redes sociales</t>
    </r>
    <r>
      <rPr>
        <vertAlign val="superscript"/>
        <sz val="10"/>
        <rFont val="Arial"/>
        <family val="2"/>
      </rPr>
      <t xml:space="preserve"> (2)</t>
    </r>
  </si>
  <si>
    <r>
      <t>Empresas que realizan analítica en datos web</t>
    </r>
    <r>
      <rPr>
        <vertAlign val="superscript"/>
        <sz val="10"/>
        <rFont val="Arial"/>
        <family val="2"/>
      </rPr>
      <t xml:space="preserve"> (2)</t>
    </r>
  </si>
  <si>
    <r>
      <t xml:space="preserve">Empresas que realizan analítica sobre datos de ubicación a partir del uso de dispositivos portátiles o vehículos </t>
    </r>
    <r>
      <rPr>
        <vertAlign val="superscript"/>
        <sz val="10"/>
        <rFont val="Arial"/>
        <family val="2"/>
      </rPr>
      <t>(2)</t>
    </r>
  </si>
  <si>
    <r>
      <t xml:space="preserve">Empresas que realizan analítica sobre datos de dispositivos inteligentes o sensores </t>
    </r>
    <r>
      <rPr>
        <vertAlign val="superscript"/>
        <sz val="10"/>
        <rFont val="Arial"/>
        <family val="2"/>
      </rPr>
      <t>(2)</t>
    </r>
  </si>
  <si>
    <r>
      <t xml:space="preserve">Empresas que realizan analítica sobre datos abiertos de autoridades gubernamentales </t>
    </r>
    <r>
      <rPr>
        <vertAlign val="superscript"/>
        <sz val="10"/>
        <rFont val="Arial"/>
        <family val="2"/>
      </rPr>
      <t>(2)</t>
    </r>
  </si>
  <si>
    <r>
      <t xml:space="preserve">Empresas que realizan analítica sobre datos de satélites </t>
    </r>
    <r>
      <rPr>
        <vertAlign val="superscript"/>
        <sz val="10"/>
        <rFont val="Arial"/>
        <family val="2"/>
      </rPr>
      <t>(2)</t>
    </r>
  </si>
  <si>
    <r>
      <t xml:space="preserve">Empresas para las cuales un tercero realiza la analítica de datos </t>
    </r>
    <r>
      <rPr>
        <vertAlign val="superscript"/>
        <sz val="10"/>
        <rFont val="Arial"/>
        <family val="2"/>
      </rPr>
      <t>(1)</t>
    </r>
  </si>
  <si>
    <r>
      <t>Empresas que compran el siguiente servicio de cloud computing: Email</t>
    </r>
    <r>
      <rPr>
        <vertAlign val="superscript"/>
        <sz val="10"/>
        <rFont val="Arial"/>
        <family val="2"/>
      </rPr>
      <t xml:space="preserve"> (2)</t>
    </r>
  </si>
  <si>
    <r>
      <t>Empresas que compran servicios de cloud computing</t>
    </r>
    <r>
      <rPr>
        <vertAlign val="superscript"/>
        <sz val="10"/>
        <rFont val="Arial"/>
        <family val="2"/>
      </rPr>
      <t xml:space="preserve"> (1)</t>
    </r>
  </si>
  <si>
    <r>
      <t>Empresas que compran el siguiente servicio de cloud computing: Software de ofimática</t>
    </r>
    <r>
      <rPr>
        <vertAlign val="superscript"/>
        <sz val="10"/>
        <rFont val="Arial"/>
        <family val="2"/>
      </rPr>
      <t xml:space="preserve"> (2)</t>
    </r>
  </si>
  <si>
    <r>
      <t xml:space="preserve">Empresas que compran el siguiente servicio de cloud computing: Aplicaciones informáticas financieras o contables </t>
    </r>
    <r>
      <rPr>
        <vertAlign val="superscript"/>
        <sz val="10"/>
        <rFont val="Arial"/>
        <family val="2"/>
      </rPr>
      <t>(2)</t>
    </r>
  </si>
  <si>
    <r>
      <t xml:space="preserve">Empresas que compran el siguiente servicio de cloud computing: Aplicaciones informáticas de planificación de recursos empresariales </t>
    </r>
    <r>
      <rPr>
        <vertAlign val="superscript"/>
        <sz val="10"/>
        <rFont val="Arial"/>
        <family val="2"/>
      </rPr>
      <t>(2)</t>
    </r>
  </si>
  <si>
    <r>
      <t>Empresas que compran el siguiente servicio de cloud computing: Plataformas informáticas que alojan entornos enfocados al desarrollo,            prueba o implementación de aplicaciones</t>
    </r>
    <r>
      <rPr>
        <vertAlign val="superscript"/>
        <sz val="10"/>
        <rFont val="Arial"/>
        <family val="2"/>
      </rPr>
      <t xml:space="preserve"> (2)</t>
    </r>
  </si>
  <si>
    <r>
      <t xml:space="preserve">Empresas que compran el siguiente servicio de cloud computing: Aplicaciones informáticas de seguridad </t>
    </r>
    <r>
      <rPr>
        <vertAlign val="superscript"/>
        <sz val="10"/>
        <rFont val="Arial"/>
        <family val="2"/>
      </rPr>
      <t>(2)</t>
    </r>
  </si>
  <si>
    <r>
      <t xml:space="preserve">Empresas que compran el siguiente servicio de cloud computing: Capacidad de computación para ejecutar software propio de la empresa </t>
    </r>
    <r>
      <rPr>
        <vertAlign val="superscript"/>
        <sz val="10"/>
        <rFont val="Arial"/>
        <family val="2"/>
      </rPr>
      <t>(2)</t>
    </r>
  </si>
  <si>
    <r>
      <t xml:space="preserve">Empresas que emplean tecnologías de Inteligencia Artificial (IA) </t>
    </r>
    <r>
      <rPr>
        <vertAlign val="superscript"/>
        <sz val="10"/>
        <rFont val="Arial"/>
        <family val="2"/>
      </rPr>
      <t>(1)</t>
    </r>
  </si>
  <si>
    <r>
      <t xml:space="preserve">Empresas con tecnología IA de análisis del lenguaje escrito </t>
    </r>
    <r>
      <rPr>
        <vertAlign val="superscript"/>
        <sz val="10"/>
        <rFont val="Arial"/>
        <family val="2"/>
      </rPr>
      <t>(2)</t>
    </r>
  </si>
  <si>
    <r>
      <t>Empresas con tecnología IA que convierte el lenguaje hablado en formato legible por una máquina</t>
    </r>
    <r>
      <rPr>
        <vertAlign val="superscript"/>
        <sz val="10"/>
        <rFont val="Arial"/>
        <family val="2"/>
      </rPr>
      <t xml:space="preserve"> (2)</t>
    </r>
  </si>
  <si>
    <r>
      <t xml:space="preserve">Empresas con tecnología IA que genera lenguaje escrito o hablado </t>
    </r>
    <r>
      <rPr>
        <vertAlign val="superscript"/>
        <sz val="10"/>
        <rFont val="Arial"/>
        <family val="2"/>
      </rPr>
      <t>(2)</t>
    </r>
  </si>
  <si>
    <r>
      <t>Empresas con tecnología IA de identificación de objetos o personas en función de imágenes o vídeos</t>
    </r>
    <r>
      <rPr>
        <vertAlign val="superscript"/>
        <sz val="10"/>
        <rFont val="Arial"/>
        <family val="2"/>
      </rPr>
      <t xml:space="preserve"> (2)</t>
    </r>
  </si>
  <si>
    <r>
      <t>Empresas con tecnología IA de aprendizaje automático o machine learning para el análisis de datos</t>
    </r>
    <r>
      <rPr>
        <vertAlign val="superscript"/>
        <sz val="10"/>
        <rFont val="Arial"/>
        <family val="2"/>
      </rPr>
      <t xml:space="preserve"> (2)</t>
    </r>
  </si>
  <si>
    <r>
      <t>Empresas con tecnología IA de automatización de flujos de trabajo o ayuda en la toma de decisiones</t>
    </r>
    <r>
      <rPr>
        <vertAlign val="superscript"/>
        <sz val="10"/>
        <rFont val="Arial"/>
        <family val="2"/>
      </rPr>
      <t xml:space="preserve"> (2)</t>
    </r>
  </si>
  <si>
    <r>
      <t>Empresas con tecnología IA que permite el movimiento físico de máquinas a través de decisiones autónomas basadas en la observación del entorno</t>
    </r>
    <r>
      <rPr>
        <vertAlign val="superscript"/>
        <sz val="10"/>
        <rFont val="Arial"/>
        <family val="2"/>
      </rPr>
      <t xml:space="preserve"> (2)</t>
    </r>
  </si>
  <si>
    <r>
      <t xml:space="preserve">Empresas que emplean tecnologías de IA para seguridad de las TIC </t>
    </r>
    <r>
      <rPr>
        <vertAlign val="superscript"/>
        <sz val="10"/>
        <rFont val="Arial"/>
        <family val="2"/>
      </rPr>
      <t>(2)</t>
    </r>
  </si>
  <si>
    <r>
      <t>Empresas que emplean tecnologías de IA para  gestión contable, de control o financiera</t>
    </r>
    <r>
      <rPr>
        <vertAlign val="superscript"/>
        <sz val="10"/>
        <rFont val="Arial"/>
        <family val="2"/>
      </rPr>
      <t xml:space="preserve"> (2)</t>
    </r>
  </si>
  <si>
    <r>
      <t>Empresas que emplean tecnologías de IA para actividades de I+D o innovación</t>
    </r>
    <r>
      <rPr>
        <vertAlign val="superscript"/>
        <sz val="10"/>
        <rFont val="Arial"/>
        <family val="2"/>
      </rPr>
      <t xml:space="preserve"> (2)</t>
    </r>
  </si>
  <si>
    <r>
      <t>Empresas que adquieren software o sistemas de IA que son desarrollados por empleados propios</t>
    </r>
    <r>
      <rPr>
        <vertAlign val="superscript"/>
        <sz val="10"/>
        <rFont val="Arial"/>
        <family val="2"/>
      </rPr>
      <t xml:space="preserve"> (2)</t>
    </r>
  </si>
  <si>
    <r>
      <t>Empresas que adquieren software o sistemas de IA comerciales que son modificados por empleados propios</t>
    </r>
    <r>
      <rPr>
        <vertAlign val="superscript"/>
        <sz val="10"/>
        <rFont val="Arial"/>
        <family val="2"/>
      </rPr>
      <t xml:space="preserve"> (2)</t>
    </r>
  </si>
  <si>
    <r>
      <t>Empresas que procesan datos sobre individuos utilizando IA</t>
    </r>
    <r>
      <rPr>
        <vertAlign val="superscript"/>
        <sz val="10"/>
        <rFont val="Arial"/>
        <family val="2"/>
      </rPr>
      <t xml:space="preserve"> (2)</t>
    </r>
  </si>
  <si>
    <r>
      <t>Empresas que no utilizan ninguna de las tecnologías de IA porque: incompatibilidad con equipos, software o sistemas existentes</t>
    </r>
    <r>
      <rPr>
        <vertAlign val="superscript"/>
        <sz val="10"/>
        <rFont val="Arial"/>
        <family val="2"/>
      </rPr>
      <t xml:space="preserve"> (3)</t>
    </r>
  </si>
  <si>
    <r>
      <t xml:space="preserve">Empresas que no utilizan ninguna de las tecnologías de IA porque: dificultades con la disponibilidad o calidad de los datos necesarios </t>
    </r>
    <r>
      <rPr>
        <vertAlign val="superscript"/>
        <sz val="10"/>
        <rFont val="Arial"/>
        <family val="2"/>
      </rPr>
      <t>(3)</t>
    </r>
  </si>
  <si>
    <r>
      <t xml:space="preserve">Empresas que no utilizan ninguna de las tecnologías de IA porque: preocupaciones con respecto a la violación de la protección de datos y la privacidad </t>
    </r>
    <r>
      <rPr>
        <vertAlign val="superscript"/>
        <sz val="10"/>
        <rFont val="Arial"/>
        <family val="2"/>
      </rPr>
      <t>(3)</t>
    </r>
  </si>
  <si>
    <r>
      <t xml:space="preserve">Empresas que no utilizan ninguna de las tecnologías de IA porque: falta de claridad sobre las consecuencias legales </t>
    </r>
    <r>
      <rPr>
        <vertAlign val="superscript"/>
        <sz val="10"/>
        <rFont val="Arial"/>
        <family val="2"/>
      </rPr>
      <t>(3)</t>
    </r>
  </si>
  <si>
    <r>
      <t xml:space="preserve">Empresas que aplican autenticación mediante contraseña segura como medida de seguridad TIC </t>
    </r>
    <r>
      <rPr>
        <vertAlign val="superscript"/>
        <sz val="10"/>
        <rFont val="Arial"/>
        <family val="2"/>
      </rPr>
      <t>(1)</t>
    </r>
  </si>
  <si>
    <r>
      <t xml:space="preserve">Empresas que aplican autenticación mediante métodos biométricos como medida de seguridad TIC </t>
    </r>
    <r>
      <rPr>
        <vertAlign val="superscript"/>
        <sz val="10"/>
        <rFont val="Arial"/>
        <family val="2"/>
      </rPr>
      <t>(1)</t>
    </r>
  </si>
  <si>
    <r>
      <t xml:space="preserve">Empresas que aplican autenticación basada en una combinación de al menos dos mecanismos de autenticación como medida de seguridad TIC </t>
    </r>
    <r>
      <rPr>
        <vertAlign val="superscript"/>
        <sz val="10"/>
        <rFont val="Arial"/>
        <family val="2"/>
      </rPr>
      <t>(1)</t>
    </r>
  </si>
  <si>
    <r>
      <t>Empresas que aplican encriptado de datos, documentos o correos electrónicos como medida de seguridad TIC</t>
    </r>
    <r>
      <rPr>
        <vertAlign val="superscript"/>
        <sz val="10"/>
        <rFont val="Arial"/>
        <family val="2"/>
      </rPr>
      <t xml:space="preserve"> (1)</t>
    </r>
  </si>
  <si>
    <r>
      <t>Empresas que aplican copia de seguridad (backup) de datos en una ubicación separada como medida de seguridad TIC</t>
    </r>
    <r>
      <rPr>
        <vertAlign val="superscript"/>
        <sz val="10"/>
        <rFont val="Arial"/>
        <family val="2"/>
      </rPr>
      <t xml:space="preserve"> (1)</t>
    </r>
  </si>
  <si>
    <r>
      <t xml:space="preserve">Empresas que aplican control de acceso a la red como medida de seguridad TIC </t>
    </r>
    <r>
      <rPr>
        <vertAlign val="superscript"/>
        <sz val="10"/>
        <rFont val="Arial"/>
        <family val="2"/>
      </rPr>
      <t>(1)</t>
    </r>
  </si>
  <si>
    <r>
      <t xml:space="preserve">Empresas que aplican VPN como medida de seguridad TIC </t>
    </r>
    <r>
      <rPr>
        <vertAlign val="superscript"/>
        <sz val="10"/>
        <rFont val="Arial"/>
        <family val="2"/>
      </rPr>
      <t>(1)</t>
    </r>
  </si>
  <si>
    <r>
      <t>Empresas que aplican un sistema de monitoreo de seguridad TIC que permite detectar actividad sospechosa como medida de seguridad TIC</t>
    </r>
    <r>
      <rPr>
        <vertAlign val="superscript"/>
        <sz val="10"/>
        <rFont val="Arial"/>
        <family val="2"/>
      </rPr>
      <t xml:space="preserve"> (1)</t>
    </r>
  </si>
  <si>
    <r>
      <t>Empresas que aplican un mantenimiento de archivos de registro que permitan el análisis tras los incidentes de seguridad TIC como medida de seguridad TIC</t>
    </r>
    <r>
      <rPr>
        <vertAlign val="superscript"/>
        <sz val="10"/>
        <rFont val="Arial"/>
        <family val="2"/>
      </rPr>
      <t xml:space="preserve"> (1)</t>
    </r>
  </si>
  <si>
    <r>
      <t xml:space="preserve">Empresas que aplican una evaluación de riesgos de las TIC como medida de seguridad TIC </t>
    </r>
    <r>
      <rPr>
        <vertAlign val="superscript"/>
        <sz val="10"/>
        <rFont val="Arial"/>
        <family val="2"/>
      </rPr>
      <t>(1)</t>
    </r>
  </si>
  <si>
    <r>
      <t xml:space="preserve">Empresas que realizan pruebas de seguridad TIC como medida de seguridad TIC </t>
    </r>
    <r>
      <rPr>
        <vertAlign val="superscript"/>
        <sz val="10"/>
        <rFont val="Arial"/>
        <family val="2"/>
      </rPr>
      <t>(1)</t>
    </r>
  </si>
  <si>
    <r>
      <t>Empresas que hacen que sus empleados conozcan sus obligaciones en materia de seguridad TIC</t>
    </r>
    <r>
      <rPr>
        <vertAlign val="superscript"/>
        <sz val="10"/>
        <rFont val="Arial"/>
        <family val="2"/>
      </rPr>
      <t xml:space="preserve"> (1)</t>
    </r>
  </si>
  <si>
    <r>
      <t>Empresas que ofrecen formación voluntaria o proporcionan información disponible internamente para que sus empleados conozcan sus obligaciones en materia de seguridad TIC</t>
    </r>
    <r>
      <rPr>
        <vertAlign val="superscript"/>
        <sz val="10"/>
        <rFont val="Arial"/>
        <family val="2"/>
      </rPr>
      <t xml:space="preserve"> (2)</t>
    </r>
  </si>
  <si>
    <r>
      <t xml:space="preserve">Empresas que imponen cursos de formación o visualización de material de manera obligatoria a sus empleados para que conozcan sus obligaciones en materia de seguridad TIC </t>
    </r>
    <r>
      <rPr>
        <vertAlign val="superscript"/>
        <sz val="10"/>
        <rFont val="Arial"/>
        <family val="2"/>
      </rPr>
      <t>(2)</t>
    </r>
  </si>
  <si>
    <r>
      <t xml:space="preserve">Empresas que, por contrato, hacen que sus empleados conozcan sus obligaciones en materia de seguridad TIC </t>
    </r>
    <r>
      <rPr>
        <vertAlign val="superscript"/>
        <sz val="10"/>
        <rFont val="Arial"/>
        <family val="2"/>
      </rPr>
      <t>(2)</t>
    </r>
  </si>
  <si>
    <r>
      <t xml:space="preserve">Empresas que definieron o realizaron la última revisión de sus documentos sobre medidas, prácticas o procedimientos de seguridad TIC en los últimos 12 meses </t>
    </r>
    <r>
      <rPr>
        <vertAlign val="superscript"/>
        <sz val="10"/>
        <rFont val="Arial"/>
        <family val="2"/>
      </rPr>
      <t>(3)</t>
    </r>
  </si>
  <si>
    <r>
      <t>Empresas que definieron o realizaron la última revisión de sus documentos sobre medidas, prácticas o procedimientos de seguridad TIC hace más de 12 meses y hasta 24 meses</t>
    </r>
    <r>
      <rPr>
        <vertAlign val="superscript"/>
        <sz val="10"/>
        <rFont val="Arial"/>
        <family val="2"/>
      </rPr>
      <t xml:space="preserve"> (3)</t>
    </r>
  </si>
  <si>
    <r>
      <t xml:space="preserve">Empresas que definieron o realizaron la última revisión de sus documentos sobre medidas, prácticas o procedimientos de seguridad TIC hace más de 24 meses </t>
    </r>
    <r>
      <rPr>
        <vertAlign val="superscript"/>
        <sz val="10"/>
        <rFont val="Arial"/>
        <family val="2"/>
      </rPr>
      <t>(3)</t>
    </r>
  </si>
  <si>
    <r>
      <t xml:space="preserve">Empresas que, tras experimentar un incidente de seguridad TIC, tuvieran como consecuencia una falta de disponibilidad de los servicios TIC debido a fallos de hardware o software </t>
    </r>
    <r>
      <rPr>
        <vertAlign val="superscript"/>
        <sz val="10"/>
        <rFont val="Arial"/>
        <family val="2"/>
      </rPr>
      <t>(4)</t>
    </r>
  </si>
  <si>
    <r>
      <t>Empresas que, tras experimentar un incidente de seguridad TIC, tuvieran como consecuencia una falta de disponibilidad de los servicios TIC debido a un ataque desde el exterior</t>
    </r>
    <r>
      <rPr>
        <vertAlign val="superscript"/>
        <sz val="10"/>
        <rFont val="Arial"/>
        <family val="2"/>
      </rPr>
      <t xml:space="preserve"> (4)</t>
    </r>
  </si>
  <si>
    <r>
      <t xml:space="preserve">Empresas que, tras experimentar un incidente de seguridad TIC, tuvieran como consecuencia la destrucción o corrupción de datos debido a fallos de hardware o software </t>
    </r>
    <r>
      <rPr>
        <vertAlign val="superscript"/>
        <sz val="10"/>
        <rFont val="Arial"/>
        <family val="2"/>
      </rPr>
      <t>(4)</t>
    </r>
  </si>
  <si>
    <r>
      <t>Empresas que, tras experimentar un incidente de seguridad TIC, tuvieran como consecuencia la destrucción o corrupción de datos debido a la infección de software malicioso o intrusión no autorizada</t>
    </r>
    <r>
      <rPr>
        <vertAlign val="superscript"/>
        <sz val="10"/>
        <rFont val="Arial"/>
        <family val="2"/>
      </rPr>
      <t xml:space="preserve"> (4)</t>
    </r>
  </si>
  <si>
    <r>
      <t xml:space="preserve">Empresas que, tras experimentar un incidente de seguridad TIC, tuvieran como consecuencia la divulgación de datos confidenciales debido a intrusiones, pharming, phising o acciones intencionadas de los propios empleados </t>
    </r>
    <r>
      <rPr>
        <vertAlign val="superscript"/>
        <sz val="10"/>
        <rFont val="Arial"/>
        <family val="2"/>
      </rPr>
      <t>(4)</t>
    </r>
  </si>
  <si>
    <r>
      <t xml:space="preserve">Empresas que, tras experimentar un incidente de seguridad TIC, tuvieran como consecuencia la divulgación de datos confidenciales por acciones involuntarias de los propios empleados </t>
    </r>
    <r>
      <rPr>
        <vertAlign val="superscript"/>
        <sz val="10"/>
        <rFont val="Arial"/>
        <family val="2"/>
      </rPr>
      <t>(4)</t>
    </r>
  </si>
  <si>
    <t>Gasto total en seguridad</t>
  </si>
  <si>
    <t>Gasto en sistemas de Inteligencia Artificial</t>
  </si>
  <si>
    <t>Encuesta sobre el uso de TIC y comercio electrónico en las empresas en la Comunidad de Madrid. 2023-2024</t>
  </si>
  <si>
    <t>Empresas cuyas ventas por comercio electrónico son &gt;= 1% ventas totales</t>
  </si>
  <si>
    <t>Empresas que utilizan alguna tipología de software de código abierto</t>
  </si>
  <si>
    <r>
      <t xml:space="preserve">Empresas que utilizan software de código abierto según tipología: Sistemas operativos </t>
    </r>
    <r>
      <rPr>
        <vertAlign val="superscript"/>
        <sz val="10"/>
        <rFont val="Arial"/>
        <family val="2"/>
      </rPr>
      <t>(1)</t>
    </r>
  </si>
  <si>
    <r>
      <t xml:space="preserve">Empresas que utilizan software de código abierto según tipología: Navegadores de Internet </t>
    </r>
    <r>
      <rPr>
        <vertAlign val="superscript"/>
        <sz val="10"/>
        <rFont val="Arial"/>
        <family val="2"/>
      </rPr>
      <t>(1)</t>
    </r>
  </si>
  <si>
    <r>
      <t xml:space="preserve">Empresas que utilizan software de código abierto según tipología: Aplicaciones ofimáticas </t>
    </r>
    <r>
      <rPr>
        <vertAlign val="superscript"/>
        <sz val="10"/>
        <rFont val="Arial"/>
        <family val="2"/>
      </rPr>
      <t>(1)</t>
    </r>
  </si>
  <si>
    <r>
      <t xml:space="preserve">Empresas que utilizan software de código abierto según tipología: Gestores de contenido para páginas web </t>
    </r>
    <r>
      <rPr>
        <vertAlign val="superscript"/>
        <sz val="10"/>
        <rFont val="Arial"/>
        <family val="2"/>
      </rPr>
      <t>(1)</t>
    </r>
  </si>
  <si>
    <r>
      <t>Empresas que utilizan software de código abierto según tipología: Servidores de web/Internet</t>
    </r>
    <r>
      <rPr>
        <vertAlign val="superscript"/>
        <sz val="10"/>
        <rFont val="Arial"/>
        <family val="2"/>
      </rPr>
      <t xml:space="preserve"> (1)</t>
    </r>
  </si>
  <si>
    <r>
      <t>Empresas que utilizan software de código abierto según tipología: Aplicaciones de procesamiento automático de información tipo ERP o CRM</t>
    </r>
    <r>
      <rPr>
        <vertAlign val="superscript"/>
        <sz val="10"/>
        <rFont val="Arial"/>
        <family val="2"/>
      </rPr>
      <t xml:space="preserve"> (1)</t>
    </r>
  </si>
  <si>
    <r>
      <t xml:space="preserve">Empresas que utilizan software de código abierto según tipología: Software para el análisis de Big Data </t>
    </r>
    <r>
      <rPr>
        <vertAlign val="superscript"/>
        <sz val="10"/>
        <rFont val="Arial"/>
        <family val="2"/>
      </rPr>
      <t>(1)</t>
    </r>
  </si>
  <si>
    <r>
      <t>Empresas que utilizan software de código abierto según tipología: Software de seguridad, plataformas de aprendizaje, servidores de correo electrónico…</t>
    </r>
    <r>
      <rPr>
        <vertAlign val="superscript"/>
        <sz val="10"/>
        <rFont val="Arial"/>
        <family val="2"/>
      </rPr>
      <t>(1)</t>
    </r>
  </si>
  <si>
    <t>Empresas que disponen de ordenadores</t>
  </si>
  <si>
    <t xml:space="preserve"> (1) Porcentaje sobre el total de empresas que utilizan software de código abierto  </t>
  </si>
  <si>
    <t>De 10 a 49 
ocupados</t>
  </si>
  <si>
    <t>Personal especialista TIC sobre el total de personal</t>
  </si>
  <si>
    <t>Personal especialista TIC en Ciberseguridad (4)</t>
  </si>
  <si>
    <t>Personal especialista TIC en Inteligencia artificial (4)</t>
  </si>
  <si>
    <t>Personal especialista TIC en Datos (4)</t>
  </si>
  <si>
    <t>Personal especialista TIC en Computación en la nube (4)</t>
  </si>
  <si>
    <t>Personal especialista TIC en el otras áreas (4)</t>
  </si>
  <si>
    <t>Empresas cuya dificultad para cubrir vacante especialista TIC fue falta de solicitudes (3)</t>
  </si>
  <si>
    <t>Empresas cuya dificultad para cubrir vacante especialista TIC fue falta de cualificación educativa y/o formativa adecuada en TIC de los solicitantes (3)</t>
  </si>
  <si>
    <t>Empresas cuya dificultad para cubrir vacante especialista TIC fue falta de experiencia laboral adecuada en TIC de los solicitantes (3)</t>
  </si>
  <si>
    <t>Empresas cuya dificultad para cubrir vacante especialista TIC fue expectivas salariales de los solicitantes demasiado elevadas(3)</t>
  </si>
  <si>
    <t>Empresas con al menos el 10% pero menos del 25% de mujeres especialistas TIC(2)</t>
  </si>
  <si>
    <t>Empresas con menos del 10% de mujeres especialistas TIC(2)</t>
  </si>
  <si>
    <t>Personal al que se le proporciona un dispositivo portátil que permite la conexión móvil a Internet para uso empresarial(2)</t>
  </si>
  <si>
    <t>Personal que utiliza ordenadores conectados a Internet con fines empresariales sobre el total de personal</t>
  </si>
  <si>
    <t>Empresas que utilizan software de código abierto según tipología: Sistemas operativos (1)</t>
  </si>
  <si>
    <t>Empresas que utilizan software de código abierto según tipología: Navegadores de Internet (1)</t>
  </si>
  <si>
    <t>Empresas que utilizan software de código abierto según tipología: Aplicaciones ofimáticas (1)</t>
  </si>
  <si>
    <t>Empresas que utilizan software de código abierto según tipología: Gestores de contenido para páginas web (1)</t>
  </si>
  <si>
    <t>Empresas que utilizan software de código abierto según tipología: Servidores de web/Internet (1)</t>
  </si>
  <si>
    <t>Empresas que utilizan software de código abierto según tipología: Aplicaciones de procesamiento automático de información tipo ERP o CRM (1)</t>
  </si>
  <si>
    <t>Empresas que utilizan software de código abierto según tipología: Software para el análisis de Big Data (1)</t>
  </si>
  <si>
    <t>Empresas que utilizan software de código abierto según tipología: Software de seguridad, plataformas de aprendizaje, servidores                               de correo electrónico… (1)</t>
  </si>
  <si>
    <t xml:space="preserve"> (2) Porcentaje sobre el total de empresas que emplean especialistas en TIC </t>
  </si>
  <si>
    <t xml:space="preserve"> (2) Porcentaje sobre el total de empresas que utilizan tecnologías de Inteligencia Artificial  </t>
  </si>
  <si>
    <t>3.6. Actividades profesionales, científicas y técnicas (CNAE 69-75)</t>
  </si>
  <si>
    <t>Total empresas</t>
  </si>
  <si>
    <t>Total empresas que han realizado compras por comercio electrónico mediante páginas web, aplicaciones móviles o mensajes tipo 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</si>
</sst>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%"/>
    <numFmt numFmtId="166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86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Alignment="1">
      <alignment vertical="center"/>
    </xf>
    <xf numFmtId="164" fontId="19" fillId="0" borderId="0" xfId="0" applyNumberFormat="1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/>
    <xf numFmtId="0" fontId="16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3" fontId="18" fillId="0" borderId="0" xfId="1" applyNumberFormat="1" applyAlignment="1" applyProtection="1">
      <alignment horizontal="right" vertical="center"/>
    </xf>
    <xf numFmtId="3" fontId="0" fillId="0" borderId="0" xfId="0" applyNumberForma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65" fontId="14" fillId="2" borderId="3" xfId="0" applyNumberFormat="1" applyFont="1" applyFill="1" applyBorder="1" applyAlignment="1">
      <alignment horizontal="left" vertical="center" wrapText="1"/>
    </xf>
    <xf numFmtId="165" fontId="14" fillId="2" borderId="1" xfId="0" applyNumberFormat="1" applyFont="1" applyFill="1" applyBorder="1" applyAlignment="1">
      <alignment horizontal="left" vertical="center" wrapText="1"/>
    </xf>
    <xf numFmtId="165" fontId="14" fillId="2" borderId="3" xfId="0" applyNumberFormat="1" applyFont="1" applyFill="1" applyBorder="1" applyAlignment="1">
      <alignment horizontal="left" vertical="center"/>
    </xf>
    <xf numFmtId="10" fontId="14" fillId="0" borderId="0" xfId="0" applyNumberFormat="1" applyFont="1" applyBorder="1" applyAlignment="1">
      <alignment horizontal="right" vertical="center"/>
    </xf>
    <xf numFmtId="10" fontId="14" fillId="0" borderId="0" xfId="0" applyNumberFormat="1" applyFont="1" applyAlignment="1">
      <alignment horizontal="right" vertical="center"/>
    </xf>
    <xf numFmtId="10" fontId="0" fillId="0" borderId="0" xfId="0" applyNumberFormat="1" applyAlignment="1">
      <alignment vertical="center"/>
    </xf>
    <xf numFmtId="10" fontId="18" fillId="0" borderId="0" xfId="1" applyNumberFormat="1" applyAlignment="1" applyProtection="1">
      <alignment horizontal="right" vertical="center"/>
    </xf>
    <xf numFmtId="10" fontId="15" fillId="0" borderId="0" xfId="0" applyNumberFormat="1" applyFont="1" applyAlignment="1">
      <alignment vertical="center"/>
    </xf>
    <xf numFmtId="10" fontId="0" fillId="0" borderId="0" xfId="0" applyNumberFormat="1" applyFill="1" applyAlignment="1">
      <alignment vertical="center"/>
    </xf>
    <xf numFmtId="10" fontId="0" fillId="0" borderId="0" xfId="0" applyNumberFormat="1" applyBorder="1" applyAlignment="1">
      <alignment vertical="center"/>
    </xf>
    <xf numFmtId="10" fontId="0" fillId="0" borderId="4" xfId="0" applyNumberFormat="1" applyBorder="1" applyAlignment="1">
      <alignment vertical="center"/>
    </xf>
    <xf numFmtId="10" fontId="0" fillId="0" borderId="0" xfId="0" applyNumberFormat="1" applyAlignment="1">
      <alignment horizontal="right" vertical="center"/>
    </xf>
    <xf numFmtId="10" fontId="15" fillId="0" borderId="0" xfId="0" applyNumberFormat="1" applyFont="1" applyAlignment="1">
      <alignment horizontal="right" vertical="center"/>
    </xf>
    <xf numFmtId="10" fontId="0" fillId="0" borderId="0" xfId="0" applyNumberFormat="1" applyFill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10" fontId="0" fillId="0" borderId="4" xfId="0" applyNumberFormat="1" applyBorder="1" applyAlignment="1">
      <alignment horizontal="right" vertical="center"/>
    </xf>
    <xf numFmtId="10" fontId="18" fillId="0" borderId="0" xfId="1" applyNumberFormat="1" applyFont="1" applyAlignment="1" applyProtection="1">
      <alignment horizontal="right" vertical="center"/>
    </xf>
    <xf numFmtId="10" fontId="14" fillId="0" borderId="0" xfId="0" applyNumberFormat="1" applyFont="1" applyFill="1" applyAlignment="1">
      <alignment horizontal="right" vertical="center"/>
    </xf>
    <xf numFmtId="10" fontId="14" fillId="0" borderId="4" xfId="0" applyNumberFormat="1" applyFont="1" applyBorder="1" applyAlignment="1">
      <alignment horizontal="right" vertical="center"/>
    </xf>
    <xf numFmtId="10" fontId="16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3" fontId="0" fillId="0" borderId="4" xfId="0" applyNumberFormat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4" fontId="0" fillId="0" borderId="0" xfId="0" applyNumberFormat="1" applyFill="1" applyAlignme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/>
    <xf numFmtId="0" fontId="22" fillId="0" borderId="0" xfId="1" applyFont="1" applyAlignment="1" applyProtection="1"/>
    <xf numFmtId="0" fontId="17" fillId="0" borderId="0" xfId="0" applyFont="1" applyAlignment="1">
      <alignment vertical="center"/>
    </xf>
    <xf numFmtId="0" fontId="23" fillId="0" borderId="0" xfId="0" applyFont="1"/>
    <xf numFmtId="0" fontId="22" fillId="0" borderId="0" xfId="1" applyFont="1" applyAlignment="1" applyProtection="1">
      <alignment vertical="center"/>
    </xf>
    <xf numFmtId="0" fontId="0" fillId="0" borderId="4" xfId="0" applyFill="1" applyBorder="1" applyAlignment="1">
      <alignment vertical="center"/>
    </xf>
    <xf numFmtId="166" fontId="14" fillId="0" borderId="0" xfId="2" applyNumberFormat="1" applyFill="1" applyAlignment="1">
      <alignment horizontal="right" vertical="center"/>
    </xf>
    <xf numFmtId="166" fontId="0" fillId="0" borderId="0" xfId="0" applyNumberForma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3" fontId="0" fillId="0" borderId="0" xfId="0" applyNumberForma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0" fontId="0" fillId="3" borderId="1" xfId="0" applyNumberFormat="1" applyFill="1" applyBorder="1" applyAlignment="1">
      <alignment horizontal="left" vertical="center"/>
    </xf>
    <xf numFmtId="10" fontId="14" fillId="3" borderId="1" xfId="0" applyNumberFormat="1" applyFont="1" applyFill="1" applyBorder="1" applyAlignment="1">
      <alignment horizontal="left" vertical="center"/>
    </xf>
    <xf numFmtId="0" fontId="0" fillId="0" borderId="4" xfId="0" applyFill="1" applyBorder="1"/>
    <xf numFmtId="10" fontId="0" fillId="0" borderId="4" xfId="0" applyNumberFormat="1" applyFill="1" applyBorder="1" applyAlignment="1">
      <alignment vertical="center"/>
    </xf>
    <xf numFmtId="10" fontId="0" fillId="0" borderId="4" xfId="0" applyNumberForma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/>
    </xf>
    <xf numFmtId="10" fontId="0" fillId="0" borderId="2" xfId="0" applyNumberForma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2" fontId="1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2" fontId="0" fillId="0" borderId="0" xfId="0" applyNumberFormat="1" applyAlignment="1">
      <alignment vertical="center"/>
    </xf>
    <xf numFmtId="2" fontId="14" fillId="0" borderId="0" xfId="0" quotePrefix="1" applyNumberFormat="1" applyFont="1" applyBorder="1" applyAlignment="1">
      <alignment horizontal="right" vertical="center"/>
    </xf>
    <xf numFmtId="2" fontId="18" fillId="0" borderId="0" xfId="1" applyNumberFormat="1" applyFont="1" applyAlignment="1" applyProtection="1">
      <alignment horizontal="right" vertical="center"/>
    </xf>
    <xf numFmtId="2" fontId="14" fillId="0" borderId="0" xfId="0" applyNumberFormat="1" applyFont="1" applyFill="1" applyAlignment="1">
      <alignment horizontal="right" vertical="center"/>
    </xf>
    <xf numFmtId="2" fontId="14" fillId="2" borderId="3" xfId="0" applyNumberFormat="1" applyFont="1" applyFill="1" applyBorder="1" applyAlignment="1">
      <alignment horizontal="left" vertical="center"/>
    </xf>
    <xf numFmtId="2" fontId="14" fillId="2" borderId="3" xfId="0" applyNumberFormat="1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left" vertical="center" wrapText="1"/>
    </xf>
    <xf numFmtId="2" fontId="14" fillId="0" borderId="4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2" fontId="0" fillId="0" borderId="0" xfId="0" applyNumberFormat="1" applyFill="1" applyAlignment="1">
      <alignment vertical="center"/>
    </xf>
    <xf numFmtId="0" fontId="14" fillId="0" borderId="0" xfId="0" applyFont="1" applyFill="1"/>
    <xf numFmtId="2" fontId="0" fillId="0" borderId="0" xfId="0" applyNumberFormat="1" applyBorder="1" applyAlignment="1">
      <alignment vertical="center"/>
    </xf>
    <xf numFmtId="2" fontId="18" fillId="0" borderId="0" xfId="1" applyNumberFormat="1" applyAlignment="1" applyProtection="1">
      <alignment horizontal="right" vertical="center"/>
    </xf>
    <xf numFmtId="2" fontId="0" fillId="0" borderId="0" xfId="0" applyNumberForma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vertical="center"/>
    </xf>
    <xf numFmtId="2" fontId="0" fillId="0" borderId="0" xfId="0" applyNumberFormat="1" applyFill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2" fontId="0" fillId="0" borderId="0" xfId="0" quotePrefix="1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14" fillId="0" borderId="0" xfId="2" applyNumberFormat="1" applyFont="1" applyFill="1" applyAlignment="1">
      <alignment horizontal="right" vertical="center"/>
    </xf>
    <xf numFmtId="2" fontId="14" fillId="0" borderId="4" xfId="0" applyNumberFormat="1" applyFont="1" applyFill="1" applyBorder="1" applyAlignment="1">
      <alignment horizontal="right" vertical="center"/>
    </xf>
    <xf numFmtId="2" fontId="14" fillId="0" borderId="0" xfId="2" applyNumberFormat="1" applyFill="1" applyAlignment="1">
      <alignment horizontal="right" vertical="center"/>
    </xf>
    <xf numFmtId="4" fontId="14" fillId="0" borderId="0" xfId="0" applyNumberFormat="1" applyFont="1" applyFill="1" applyAlignment="1">
      <alignment vertical="center"/>
    </xf>
    <xf numFmtId="2" fontId="14" fillId="0" borderId="0" xfId="0" applyNumberFormat="1" applyFont="1" applyFill="1"/>
    <xf numFmtId="2" fontId="14" fillId="0" borderId="0" xfId="2" applyNumberFormat="1" applyAlignment="1">
      <alignment horizontal="right" vertical="center"/>
    </xf>
    <xf numFmtId="2" fontId="0" fillId="0" borderId="0" xfId="0" applyNumberFormat="1" applyFill="1" applyBorder="1" applyAlignment="1">
      <alignment horizontal="right" vertical="center"/>
    </xf>
    <xf numFmtId="2" fontId="26" fillId="0" borderId="0" xfId="0" quotePrefix="1" applyNumberFormat="1" applyFon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165" fontId="14" fillId="0" borderId="0" xfId="0" applyNumberFormat="1" applyFont="1" applyFill="1" applyBorder="1" applyAlignment="1">
      <alignment horizontal="left" vertical="center" wrapText="1" indent="1"/>
    </xf>
    <xf numFmtId="0" fontId="14" fillId="0" borderId="0" xfId="0" applyFont="1" applyFill="1" applyAlignment="1"/>
    <xf numFmtId="0" fontId="14" fillId="2" borderId="0" xfId="0" applyFont="1" applyFill="1" applyBorder="1" applyAlignment="1">
      <alignment horizontal="left" vertical="center"/>
    </xf>
    <xf numFmtId="2" fontId="14" fillId="2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indent="2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65" fontId="14" fillId="3" borderId="0" xfId="0" applyNumberFormat="1" applyFont="1" applyFill="1" applyBorder="1" applyAlignment="1">
      <alignment horizontal="left" vertical="center"/>
    </xf>
    <xf numFmtId="165" fontId="14" fillId="3" borderId="0" xfId="0" applyNumberFormat="1" applyFont="1" applyFill="1" applyAlignment="1">
      <alignment vertical="center"/>
    </xf>
  </cellXfs>
  <cellStyles count="86">
    <cellStyle name="Hipervínculo" xfId="1" builtinId="8"/>
    <cellStyle name="Normal" xfId="0" builtinId="0"/>
    <cellStyle name="Normal 2" xfId="3"/>
    <cellStyle name="Normal_Tablas I+D 2007" xfId="2"/>
    <cellStyle name="style1669291694710" xfId="4"/>
    <cellStyle name="style1669291694710 2" xfId="45"/>
    <cellStyle name="style1669291697453" xfId="8"/>
    <cellStyle name="style1669291697453 2" xfId="49"/>
    <cellStyle name="style1669291697515" xfId="5"/>
    <cellStyle name="style1669291697515 2" xfId="46"/>
    <cellStyle name="style1669291697600" xfId="6"/>
    <cellStyle name="style1669291697600 2" xfId="47"/>
    <cellStyle name="style1669291697684" xfId="7"/>
    <cellStyle name="style1669291697684 2" xfId="48"/>
    <cellStyle name="style1669291697777" xfId="9"/>
    <cellStyle name="style1669291697777 2" xfId="50"/>
    <cellStyle name="style1669291697866" xfId="10"/>
    <cellStyle name="style1669291697866 2" xfId="51"/>
    <cellStyle name="style1671470614031" xfId="13"/>
    <cellStyle name="style1671470614031 2" xfId="54"/>
    <cellStyle name="style1671470763126" xfId="11"/>
    <cellStyle name="style1671470763126 2" xfId="52"/>
    <cellStyle name="style1671470763189" xfId="12"/>
    <cellStyle name="style1671470763189 2" xfId="53"/>
    <cellStyle name="style1673954843708" xfId="14"/>
    <cellStyle name="style1673954843708 2" xfId="55"/>
    <cellStyle name="style1673954843740" xfId="15"/>
    <cellStyle name="style1673954843740 2" xfId="56"/>
    <cellStyle name="style1673954843824" xfId="16"/>
    <cellStyle name="style1673954843824 2" xfId="57"/>
    <cellStyle name="style1673954843862" xfId="17"/>
    <cellStyle name="style1673954843862 2" xfId="58"/>
    <cellStyle name="style1673954843956" xfId="18"/>
    <cellStyle name="style1673954843956 2" xfId="59"/>
    <cellStyle name="style1673954843978" xfId="19"/>
    <cellStyle name="style1673954843978 2" xfId="60"/>
    <cellStyle name="style1674550189724" xfId="20"/>
    <cellStyle name="style1674550189724 2" xfId="61"/>
    <cellStyle name="style1674550189756" xfId="21"/>
    <cellStyle name="style1674550189756 2" xfId="62"/>
    <cellStyle name="style1674550189787" xfId="22"/>
    <cellStyle name="style1674550189787 2" xfId="63"/>
    <cellStyle name="style1677153060202" xfId="23"/>
    <cellStyle name="style1677153060202 2" xfId="64"/>
    <cellStyle name="style1677153060249" xfId="24"/>
    <cellStyle name="style1677153060249 2" xfId="65"/>
    <cellStyle name="style1677153060296" xfId="25"/>
    <cellStyle name="style1677153060296 2" xfId="66"/>
    <cellStyle name="style1684236172115" xfId="32"/>
    <cellStyle name="style1684236172115 2" xfId="73"/>
    <cellStyle name="style1684236172178" xfId="33"/>
    <cellStyle name="style1684236172178 2" xfId="74"/>
    <cellStyle name="style1684236172247" xfId="34"/>
    <cellStyle name="style1684236172247 2" xfId="75"/>
    <cellStyle name="style1684236173116" xfId="26"/>
    <cellStyle name="style1684236173116 2" xfId="67"/>
    <cellStyle name="style1684236173164" xfId="27"/>
    <cellStyle name="style1684236173164 2" xfId="68"/>
    <cellStyle name="style1684236173206" xfId="28"/>
    <cellStyle name="style1684236173206 2" xfId="69"/>
    <cellStyle name="style1684236175355" xfId="29"/>
    <cellStyle name="style1684236175355 2" xfId="70"/>
    <cellStyle name="style1684236175390" xfId="30"/>
    <cellStyle name="style1684236175390 2" xfId="71"/>
    <cellStyle name="style1684236175437" xfId="31"/>
    <cellStyle name="style1684236175437 2" xfId="72"/>
    <cellStyle name="style1705322241671" xfId="35"/>
    <cellStyle name="style1705322241671 2" xfId="76"/>
    <cellStyle name="style1705322241702" xfId="36"/>
    <cellStyle name="style1705322241702 2" xfId="77"/>
    <cellStyle name="style1705322241734" xfId="37"/>
    <cellStyle name="style1705322241734 2" xfId="78"/>
    <cellStyle name="style1705322241766" xfId="38"/>
    <cellStyle name="style1705322241766 2" xfId="79"/>
    <cellStyle name="style1744109601642" xfId="39"/>
    <cellStyle name="style1744109601642 2" xfId="80"/>
    <cellStyle name="style1744109601673" xfId="40"/>
    <cellStyle name="style1744109601673 2" xfId="81"/>
    <cellStyle name="style1744109601689" xfId="41"/>
    <cellStyle name="style1744109601689 2" xfId="82"/>
    <cellStyle name="style1744109601704" xfId="42"/>
    <cellStyle name="style1744109601704 2" xfId="83"/>
    <cellStyle name="style1744284877840" xfId="43"/>
    <cellStyle name="style1744284877840 2" xfId="84"/>
    <cellStyle name="style1744284878134" xfId="44"/>
    <cellStyle name="style1744284878134 2" xfId="85"/>
  </cellStyles>
  <dxfs count="0"/>
  <tableStyles count="0" defaultTableStyle="TableStyleMedium9" defaultPivotStyle="PivotStyleLight16"/>
  <colors>
    <mruColors>
      <color rgb="FFCC99FF"/>
      <color rgb="FF99CCFF"/>
      <color rgb="FFCCECFF"/>
      <color rgb="FFA73E3B"/>
      <color rgb="FF501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1225550</xdr:colOff>
      <xdr:row>2</xdr:row>
      <xdr:rowOff>57150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E7A2524-2614-4DE8-A7CD-13ACFFBF8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035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2F9D56D-FFBC-4130-97B1-BF5D9CCD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5E5CF56-13F1-4903-BBD4-5823DB63E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70D2D3C-94FA-48F7-99EA-B350617B3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9B14C68-71AA-44E8-9FFF-B6186AF52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7141F32-FB27-4EEC-850E-ACD23DDFB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F5A0D3F-2903-4A5B-8C7C-D465E1E34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FB91F95-2C6F-4DF7-BD65-420EAD3EF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C900546-6755-4BD8-A836-1F05F4CF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191B5D69-6019-4B9D-A583-95A6A75F5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BB419E2-A7BF-436F-BD41-BC76CE9B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4374F02-4FBF-49E9-BB76-0F0347EC7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2DD36E2-56E3-4009-90B4-56AE4B30A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165D7A1-A05B-4E49-A608-2C501E723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C915BF9-A2CB-4537-A905-7FC111A49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F1BFC2D-97DF-42D6-A3C5-1912EE3E8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D3C3659-BE9D-4B13-9D26-B81812D11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146050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C3CEE2B-05BD-4D28-81C8-8C1486E12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2399E20-B4A7-4340-9649-97D4E0251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7810" cy="48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812C927-FC7D-4412-AA5B-B383A7018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4D6989F-6D7A-466F-B578-270C33EA5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7810" cy="48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730FAC1-22B3-48EF-97FD-F8C07D22A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48D3514-BD3B-40FD-AE61-378CB24F8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8A9FC1D-AD23-49C0-B3A8-C696CBE8B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2</xdr:row>
      <xdr:rowOff>149225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3166596-DBCE-45C7-B95E-CB3D014AB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7810" cy="48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143"/>
  <sheetViews>
    <sheetView showGridLines="0" tabSelected="1" workbookViewId="0"/>
  </sheetViews>
  <sheetFormatPr baseColWidth="10" defaultColWidth="10.77734375" defaultRowHeight="13.2" x14ac:dyDescent="0.25"/>
  <cols>
    <col min="1" max="1" width="4.44140625" customWidth="1"/>
    <col min="2" max="2" width="86.77734375" style="2" customWidth="1"/>
    <col min="3" max="16384" width="10.77734375" style="2"/>
  </cols>
  <sheetData>
    <row r="1" spans="1:9" ht="17.100000000000001" customHeight="1" x14ac:dyDescent="0.25">
      <c r="I1" s="2" t="s">
        <v>7</v>
      </c>
    </row>
    <row r="2" spans="1:9" ht="17.100000000000001" customHeight="1" x14ac:dyDescent="0.25"/>
    <row r="5" spans="1:9" ht="18.600000000000001" customHeight="1" x14ac:dyDescent="0.25">
      <c r="B5" s="7" t="s">
        <v>306</v>
      </c>
    </row>
    <row r="6" spans="1:9" s="15" customFormat="1" ht="18.600000000000001" customHeight="1" x14ac:dyDescent="0.25">
      <c r="A6" s="49"/>
    </row>
    <row r="7" spans="1:9" s="15" customFormat="1" ht="18.600000000000001" customHeight="1" x14ac:dyDescent="0.25">
      <c r="A7" s="51" t="s">
        <v>8</v>
      </c>
      <c r="B7" s="51" t="s">
        <v>18</v>
      </c>
    </row>
    <row r="8" spans="1:9" s="15" customFormat="1" ht="18.600000000000001" customHeight="1" x14ac:dyDescent="0.25">
      <c r="A8" s="51" t="s">
        <v>3</v>
      </c>
      <c r="B8" s="51" t="s">
        <v>9</v>
      </c>
    </row>
    <row r="9" spans="1:9" s="15" customFormat="1" ht="18.600000000000001" customHeight="1" x14ac:dyDescent="0.25">
      <c r="A9" s="49"/>
      <c r="B9" s="50" t="s">
        <v>10</v>
      </c>
    </row>
    <row r="10" spans="1:9" s="15" customFormat="1" ht="18.600000000000001" customHeight="1" x14ac:dyDescent="0.25">
      <c r="A10" s="49"/>
      <c r="B10" s="50" t="s">
        <v>11</v>
      </c>
    </row>
    <row r="11" spans="1:9" s="15" customFormat="1" ht="18.600000000000001" customHeight="1" x14ac:dyDescent="0.25">
      <c r="A11" s="51" t="s">
        <v>4</v>
      </c>
      <c r="B11" s="51" t="s">
        <v>15</v>
      </c>
    </row>
    <row r="12" spans="1:9" s="15" customFormat="1" ht="18.600000000000001" customHeight="1" x14ac:dyDescent="0.25">
      <c r="A12" s="49"/>
      <c r="B12" s="50" t="s">
        <v>75</v>
      </c>
      <c r="C12" s="52"/>
      <c r="D12" s="52"/>
      <c r="E12" s="52"/>
      <c r="F12" s="52"/>
      <c r="G12" s="52"/>
      <c r="H12" s="52"/>
      <c r="I12" s="52"/>
    </row>
    <row r="13" spans="1:9" s="15" customFormat="1" ht="18.600000000000001" customHeight="1" x14ac:dyDescent="0.25">
      <c r="A13" s="49"/>
      <c r="B13" s="50" t="s">
        <v>12</v>
      </c>
      <c r="C13" s="49"/>
      <c r="D13" s="49"/>
      <c r="E13" s="49"/>
      <c r="F13" s="49"/>
      <c r="G13" s="49"/>
      <c r="H13" s="49"/>
      <c r="I13" s="49"/>
    </row>
    <row r="14" spans="1:9" s="15" customFormat="1" ht="18.600000000000001" customHeight="1" x14ac:dyDescent="0.25">
      <c r="A14" s="49"/>
      <c r="B14" s="50" t="s">
        <v>77</v>
      </c>
      <c r="C14" s="49"/>
      <c r="D14" s="49"/>
      <c r="E14" s="52"/>
      <c r="F14" s="52"/>
      <c r="G14" s="52"/>
      <c r="H14" s="52"/>
      <c r="I14" s="52"/>
    </row>
    <row r="15" spans="1:9" s="15" customFormat="1" ht="18.600000000000001" customHeight="1" x14ac:dyDescent="0.25">
      <c r="A15" s="49"/>
      <c r="B15" s="50" t="s">
        <v>80</v>
      </c>
      <c r="C15" s="49"/>
      <c r="D15" s="49"/>
      <c r="E15" s="49"/>
      <c r="F15" s="49"/>
      <c r="G15" s="49"/>
      <c r="H15" s="49"/>
      <c r="I15" s="52"/>
    </row>
    <row r="16" spans="1:9" s="15" customFormat="1" ht="18.600000000000001" customHeight="1" x14ac:dyDescent="0.25">
      <c r="A16" s="49"/>
      <c r="B16" s="50" t="s">
        <v>53</v>
      </c>
      <c r="C16" s="49"/>
      <c r="D16" s="49"/>
      <c r="E16" s="49"/>
      <c r="F16" s="52"/>
      <c r="G16" s="52"/>
      <c r="H16" s="52"/>
      <c r="I16" s="52"/>
    </row>
    <row r="17" spans="1:12" s="15" customFormat="1" ht="18.600000000000001" customHeight="1" x14ac:dyDescent="0.25">
      <c r="A17" s="49"/>
      <c r="B17" s="50" t="s">
        <v>83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s="15" customFormat="1" ht="18.600000000000001" customHeight="1" x14ac:dyDescent="0.25">
      <c r="A18" s="49"/>
      <c r="B18" s="50" t="s">
        <v>85</v>
      </c>
      <c r="C18" s="49"/>
      <c r="D18" s="49"/>
      <c r="E18" s="49"/>
      <c r="F18" s="49"/>
      <c r="G18" s="49"/>
      <c r="H18" s="49"/>
      <c r="I18" s="49"/>
    </row>
    <row r="19" spans="1:12" s="15" customFormat="1" ht="18.600000000000001" customHeight="1" x14ac:dyDescent="0.25">
      <c r="A19" s="49"/>
      <c r="B19" s="50" t="s">
        <v>60</v>
      </c>
      <c r="C19" s="49"/>
      <c r="D19" s="49"/>
      <c r="E19" s="49"/>
      <c r="F19" s="49"/>
      <c r="G19" s="49"/>
      <c r="H19" s="49"/>
      <c r="I19" s="49"/>
    </row>
    <row r="20" spans="1:12" s="15" customFormat="1" ht="18.600000000000001" customHeight="1" x14ac:dyDescent="0.25">
      <c r="A20" s="49"/>
      <c r="B20" s="50" t="s">
        <v>61</v>
      </c>
      <c r="C20" s="49"/>
      <c r="D20" s="49"/>
      <c r="E20" s="49"/>
      <c r="F20" s="49"/>
      <c r="G20" s="49"/>
      <c r="H20" s="49"/>
      <c r="I20" s="49"/>
    </row>
    <row r="21" spans="1:12" s="15" customFormat="1" ht="18.600000000000001" customHeight="1" x14ac:dyDescent="0.25">
      <c r="A21" s="49"/>
      <c r="B21" s="50" t="s">
        <v>87</v>
      </c>
    </row>
    <row r="22" spans="1:12" s="15" customFormat="1" ht="18.600000000000001" customHeight="1" x14ac:dyDescent="0.25">
      <c r="A22" s="49"/>
      <c r="B22" s="50" t="s">
        <v>54</v>
      </c>
    </row>
    <row r="23" spans="1:12" s="15" customFormat="1" ht="18.600000000000001" customHeight="1" x14ac:dyDescent="0.25">
      <c r="A23" s="49"/>
      <c r="B23" s="49"/>
    </row>
    <row r="24" spans="1:12" s="15" customFormat="1" ht="18.600000000000001" customHeight="1" x14ac:dyDescent="0.25">
      <c r="A24" s="51" t="s">
        <v>13</v>
      </c>
      <c r="B24" s="51" t="s">
        <v>19</v>
      </c>
    </row>
    <row r="25" spans="1:12" s="15" customFormat="1" ht="18.600000000000001" customHeight="1" x14ac:dyDescent="0.25">
      <c r="A25" s="51" t="s">
        <v>5</v>
      </c>
      <c r="B25" s="51" t="s">
        <v>9</v>
      </c>
    </row>
    <row r="26" spans="1:12" s="15" customFormat="1" ht="18.600000000000001" customHeight="1" x14ac:dyDescent="0.25">
      <c r="A26" s="49"/>
      <c r="B26" s="50" t="s">
        <v>14</v>
      </c>
      <c r="C26" s="49"/>
      <c r="D26" s="49"/>
      <c r="E26" s="49"/>
      <c r="F26" s="49"/>
      <c r="G26" s="49"/>
      <c r="H26" s="49"/>
      <c r="I26" s="49"/>
    </row>
    <row r="27" spans="1:12" s="15" customFormat="1" ht="18.600000000000001" customHeight="1" x14ac:dyDescent="0.25">
      <c r="A27" s="51" t="s">
        <v>6</v>
      </c>
      <c r="B27" s="51" t="s">
        <v>15</v>
      </c>
      <c r="C27" s="49"/>
      <c r="D27" s="49"/>
      <c r="E27" s="49"/>
      <c r="F27" s="49"/>
      <c r="G27" s="49"/>
      <c r="H27" s="49"/>
      <c r="I27" s="49"/>
    </row>
    <row r="28" spans="1:12" s="15" customFormat="1" ht="18.600000000000001" customHeight="1" x14ac:dyDescent="0.25">
      <c r="A28" s="49"/>
      <c r="B28" s="50" t="s">
        <v>101</v>
      </c>
      <c r="C28" s="49"/>
      <c r="D28" s="49"/>
      <c r="E28" s="49"/>
      <c r="F28" s="49"/>
      <c r="G28" s="49"/>
      <c r="H28" s="49"/>
    </row>
    <row r="29" spans="1:12" s="15" customFormat="1" ht="18.600000000000001" customHeight="1" x14ac:dyDescent="0.25">
      <c r="A29" s="49"/>
      <c r="B29" s="50" t="s">
        <v>16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 s="15" customFormat="1" ht="18.600000000000001" customHeight="1" x14ac:dyDescent="0.25">
      <c r="A30" s="49"/>
      <c r="B30" s="50" t="s">
        <v>97</v>
      </c>
      <c r="C30" s="49"/>
      <c r="D30" s="49"/>
      <c r="E30" s="49"/>
      <c r="F30" s="49"/>
      <c r="G30" s="49"/>
      <c r="H30" s="49"/>
      <c r="I30" s="49"/>
      <c r="J30" s="49"/>
      <c r="K30" s="49"/>
    </row>
    <row r="31" spans="1:12" s="15" customFormat="1" ht="18.600000000000001" customHeight="1" x14ac:dyDescent="0.25">
      <c r="A31" s="49"/>
      <c r="B31" s="50" t="s">
        <v>98</v>
      </c>
      <c r="C31" s="49"/>
      <c r="D31" s="49"/>
      <c r="E31" s="49"/>
      <c r="F31" s="49"/>
      <c r="G31" s="49"/>
      <c r="H31" s="49"/>
    </row>
    <row r="32" spans="1:12" s="15" customFormat="1" ht="18.600000000000001" customHeight="1" x14ac:dyDescent="0.25">
      <c r="A32" s="49"/>
      <c r="B32" s="50" t="s">
        <v>55</v>
      </c>
      <c r="C32" s="49"/>
      <c r="D32" s="49"/>
      <c r="E32" s="49"/>
      <c r="F32" s="49"/>
      <c r="G32" s="49"/>
      <c r="H32" s="49"/>
      <c r="I32" s="49"/>
    </row>
    <row r="33" spans="1:2" s="15" customFormat="1" ht="18.600000000000001" customHeight="1" x14ac:dyDescent="0.25">
      <c r="A33" s="49"/>
      <c r="B33" s="50" t="s">
        <v>102</v>
      </c>
    </row>
    <row r="34" spans="1:2" s="15" customFormat="1" ht="18.600000000000001" customHeight="1" x14ac:dyDescent="0.25">
      <c r="A34" s="49"/>
      <c r="B34" s="50" t="s">
        <v>103</v>
      </c>
    </row>
    <row r="35" spans="1:2" s="15" customFormat="1" ht="18.600000000000001" customHeight="1" x14ac:dyDescent="0.25">
      <c r="A35" s="49"/>
      <c r="B35" s="50" t="s">
        <v>68</v>
      </c>
    </row>
    <row r="36" spans="1:2" s="15" customFormat="1" ht="18.600000000000001" customHeight="1" x14ac:dyDescent="0.25">
      <c r="A36" s="49"/>
      <c r="B36" s="50" t="s">
        <v>69</v>
      </c>
    </row>
    <row r="37" spans="1:2" s="15" customFormat="1" ht="18.600000000000001" customHeight="1" x14ac:dyDescent="0.25">
      <c r="A37" s="49"/>
      <c r="B37" s="53" t="s">
        <v>104</v>
      </c>
    </row>
    <row r="38" spans="1:2" s="15" customFormat="1" ht="18.600000000000001" customHeight="1" x14ac:dyDescent="0.25">
      <c r="A38" s="49"/>
    </row>
    <row r="39" spans="1:2" s="15" customFormat="1" ht="18.600000000000001" customHeight="1" x14ac:dyDescent="0.25">
      <c r="A39" s="49"/>
    </row>
    <row r="40" spans="1:2" s="15" customFormat="1" ht="18.600000000000001" customHeight="1" x14ac:dyDescent="0.25">
      <c r="A40" s="49"/>
    </row>
    <row r="41" spans="1:2" s="15" customFormat="1" ht="18.600000000000001" customHeight="1" x14ac:dyDescent="0.25">
      <c r="A41" s="49"/>
    </row>
    <row r="42" spans="1:2" s="15" customFormat="1" ht="18.600000000000001" customHeight="1" x14ac:dyDescent="0.25">
      <c r="A42" s="49"/>
    </row>
    <row r="43" spans="1:2" ht="18.600000000000001" customHeight="1" x14ac:dyDescent="0.25"/>
    <row r="44" spans="1:2" ht="18.600000000000001" customHeight="1" x14ac:dyDescent="0.25"/>
    <row r="45" spans="1:2" ht="18.600000000000001" customHeight="1" x14ac:dyDescent="0.25"/>
    <row r="46" spans="1:2" ht="18.600000000000001" customHeight="1" x14ac:dyDescent="0.25"/>
    <row r="47" spans="1:2" ht="18.600000000000001" customHeight="1" x14ac:dyDescent="0.25"/>
    <row r="48" spans="1:2" ht="18.600000000000001" customHeight="1" x14ac:dyDescent="0.25"/>
    <row r="49" spans="22:22" ht="18.600000000000001" customHeight="1" x14ac:dyDescent="0.25"/>
    <row r="50" spans="22:22" ht="18.600000000000001" customHeight="1" x14ac:dyDescent="0.25"/>
    <row r="51" spans="22:22" ht="18.600000000000001" customHeight="1" x14ac:dyDescent="0.25"/>
    <row r="52" spans="22:22" ht="18.600000000000001" customHeight="1" x14ac:dyDescent="0.25"/>
    <row r="53" spans="22:22" ht="18.600000000000001" customHeight="1" x14ac:dyDescent="0.25"/>
    <row r="54" spans="22:22" ht="18.600000000000001" customHeight="1" x14ac:dyDescent="0.25"/>
    <row r="55" spans="22:22" ht="18.600000000000001" customHeight="1" x14ac:dyDescent="0.25"/>
    <row r="56" spans="22:22" ht="18.600000000000001" customHeight="1" x14ac:dyDescent="0.25">
      <c r="V56"/>
    </row>
    <row r="57" spans="22:22" ht="18.600000000000001" customHeight="1" x14ac:dyDescent="0.25"/>
    <row r="58" spans="22:22" ht="18.600000000000001" customHeight="1" x14ac:dyDescent="0.25"/>
    <row r="59" spans="22:22" ht="18.600000000000001" customHeight="1" x14ac:dyDescent="0.25"/>
    <row r="60" spans="22:22" ht="18.600000000000001" customHeight="1" x14ac:dyDescent="0.25"/>
    <row r="61" spans="22:22" ht="18.600000000000001" customHeight="1" x14ac:dyDescent="0.25"/>
    <row r="62" spans="22:22" ht="18.600000000000001" customHeight="1" x14ac:dyDescent="0.25"/>
    <row r="63" spans="22:22" ht="18.600000000000001" customHeight="1" x14ac:dyDescent="0.25"/>
    <row r="64" spans="22:22" ht="18.600000000000001" customHeight="1" x14ac:dyDescent="0.25"/>
    <row r="65" ht="18.600000000000001" customHeight="1" x14ac:dyDescent="0.25"/>
    <row r="66" ht="18.600000000000001" customHeight="1" x14ac:dyDescent="0.25"/>
    <row r="67" ht="18.600000000000001" customHeight="1" x14ac:dyDescent="0.25"/>
    <row r="68" ht="18.600000000000001" customHeight="1" x14ac:dyDescent="0.25"/>
    <row r="69" ht="18.600000000000001" customHeight="1" x14ac:dyDescent="0.25"/>
    <row r="70" ht="18.600000000000001" customHeight="1" x14ac:dyDescent="0.25"/>
    <row r="71" ht="18.600000000000001" customHeight="1" x14ac:dyDescent="0.25"/>
    <row r="72" ht="18.600000000000001" customHeight="1" x14ac:dyDescent="0.25"/>
    <row r="73" ht="18.600000000000001" customHeight="1" x14ac:dyDescent="0.25"/>
    <row r="74" ht="18.600000000000001" customHeight="1" x14ac:dyDescent="0.25"/>
    <row r="75" ht="18.600000000000001" customHeight="1" x14ac:dyDescent="0.25"/>
    <row r="76" ht="18.600000000000001" customHeight="1" x14ac:dyDescent="0.25"/>
    <row r="77" ht="18.600000000000001" customHeight="1" x14ac:dyDescent="0.25"/>
    <row r="78" ht="18.600000000000001" customHeight="1" x14ac:dyDescent="0.25"/>
    <row r="79" ht="18.600000000000001" customHeight="1" x14ac:dyDescent="0.25"/>
    <row r="80" ht="18.600000000000001" customHeight="1" x14ac:dyDescent="0.25"/>
    <row r="81" ht="18.600000000000001" customHeight="1" x14ac:dyDescent="0.25"/>
    <row r="82" ht="18.600000000000001" customHeight="1" x14ac:dyDescent="0.25"/>
    <row r="83" ht="18.600000000000001" customHeight="1" x14ac:dyDescent="0.25"/>
    <row r="84" ht="18.600000000000001" customHeight="1" x14ac:dyDescent="0.25"/>
    <row r="85" ht="18.600000000000001" customHeight="1" x14ac:dyDescent="0.25"/>
    <row r="86" ht="18.600000000000001" customHeight="1" x14ac:dyDescent="0.25"/>
    <row r="87" ht="18.600000000000001" customHeight="1" x14ac:dyDescent="0.25"/>
    <row r="88" ht="18.600000000000001" customHeight="1" x14ac:dyDescent="0.25"/>
    <row r="89" ht="18.600000000000001" customHeight="1" x14ac:dyDescent="0.25"/>
    <row r="90" ht="18.600000000000001" customHeight="1" x14ac:dyDescent="0.25"/>
    <row r="91" ht="18.600000000000001" customHeight="1" x14ac:dyDescent="0.25"/>
    <row r="92" ht="18.600000000000001" customHeight="1" x14ac:dyDescent="0.25"/>
    <row r="93" ht="18.600000000000001" customHeight="1" x14ac:dyDescent="0.25"/>
    <row r="94" ht="18.600000000000001" customHeight="1" x14ac:dyDescent="0.25"/>
    <row r="95" ht="18.600000000000001" customHeight="1" x14ac:dyDescent="0.25"/>
    <row r="96" ht="18.600000000000001" customHeight="1" x14ac:dyDescent="0.25"/>
    <row r="97" ht="18.600000000000001" customHeight="1" x14ac:dyDescent="0.25"/>
    <row r="98" ht="18.600000000000001" customHeight="1" x14ac:dyDescent="0.25"/>
    <row r="99" ht="18.600000000000001" customHeight="1" x14ac:dyDescent="0.25"/>
    <row r="100" ht="18.600000000000001" customHeight="1" x14ac:dyDescent="0.25"/>
    <row r="101" ht="18.600000000000001" customHeight="1" x14ac:dyDescent="0.25"/>
    <row r="102" ht="18.600000000000001" customHeight="1" x14ac:dyDescent="0.25"/>
    <row r="103" ht="18.600000000000001" customHeight="1" x14ac:dyDescent="0.25"/>
    <row r="104" ht="18.600000000000001" customHeight="1" x14ac:dyDescent="0.25"/>
    <row r="105" ht="18.600000000000001" customHeight="1" x14ac:dyDescent="0.25"/>
    <row r="106" ht="18.600000000000001" customHeight="1" x14ac:dyDescent="0.25"/>
    <row r="107" ht="18.600000000000001" customHeight="1" x14ac:dyDescent="0.25"/>
    <row r="108" ht="18.600000000000001" customHeight="1" x14ac:dyDescent="0.25"/>
    <row r="109" ht="18.600000000000001" customHeight="1" x14ac:dyDescent="0.25"/>
    <row r="110" ht="18.600000000000001" customHeight="1" x14ac:dyDescent="0.25"/>
    <row r="111" ht="18.600000000000001" customHeight="1" x14ac:dyDescent="0.25"/>
    <row r="112" ht="18.600000000000001" customHeight="1" x14ac:dyDescent="0.25"/>
    <row r="113" ht="18.600000000000001" customHeight="1" x14ac:dyDescent="0.25"/>
    <row r="114" ht="18.600000000000001" customHeight="1" x14ac:dyDescent="0.25"/>
    <row r="115" ht="18.600000000000001" customHeight="1" x14ac:dyDescent="0.25"/>
    <row r="116" ht="18.600000000000001" customHeight="1" x14ac:dyDescent="0.25"/>
    <row r="117" ht="18.600000000000001" customHeight="1" x14ac:dyDescent="0.25"/>
    <row r="118" ht="18.600000000000001" customHeight="1" x14ac:dyDescent="0.25"/>
    <row r="119" ht="18.600000000000001" customHeight="1" x14ac:dyDescent="0.25"/>
    <row r="120" ht="18.600000000000001" customHeight="1" x14ac:dyDescent="0.25"/>
    <row r="121" ht="18.600000000000001" customHeight="1" x14ac:dyDescent="0.25"/>
    <row r="122" ht="18.600000000000001" customHeight="1" x14ac:dyDescent="0.25"/>
    <row r="123" ht="18.600000000000001" customHeight="1" x14ac:dyDescent="0.25"/>
    <row r="124" ht="18.600000000000001" customHeight="1" x14ac:dyDescent="0.25"/>
    <row r="125" ht="18.600000000000001" customHeight="1" x14ac:dyDescent="0.25"/>
    <row r="126" ht="18.600000000000001" customHeight="1" x14ac:dyDescent="0.25"/>
    <row r="127" ht="18.600000000000001" customHeight="1" x14ac:dyDescent="0.25"/>
    <row r="128" ht="18.600000000000001" customHeight="1" x14ac:dyDescent="0.25"/>
    <row r="129" ht="18.600000000000001" customHeight="1" x14ac:dyDescent="0.25"/>
    <row r="130" ht="18.600000000000001" customHeight="1" x14ac:dyDescent="0.25"/>
    <row r="131" ht="18.600000000000001" customHeight="1" x14ac:dyDescent="0.25"/>
    <row r="132" ht="18.600000000000001" customHeight="1" x14ac:dyDescent="0.25"/>
    <row r="133" ht="18.600000000000001" customHeight="1" x14ac:dyDescent="0.25"/>
    <row r="134" ht="18.600000000000001" customHeight="1" x14ac:dyDescent="0.25"/>
    <row r="135" ht="18.600000000000001" customHeight="1" x14ac:dyDescent="0.25"/>
    <row r="136" ht="18.600000000000001" customHeight="1" x14ac:dyDescent="0.25"/>
    <row r="137" ht="18.600000000000001" customHeight="1" x14ac:dyDescent="0.25"/>
    <row r="138" ht="18.600000000000001" customHeight="1" x14ac:dyDescent="0.25"/>
    <row r="139" ht="18.600000000000001" customHeight="1" x14ac:dyDescent="0.25"/>
    <row r="140" ht="18.600000000000001" customHeight="1" x14ac:dyDescent="0.25"/>
    <row r="141" ht="18.600000000000001" customHeight="1" x14ac:dyDescent="0.25"/>
    <row r="142" ht="18.600000000000001" customHeight="1" x14ac:dyDescent="0.25"/>
    <row r="143" ht="18.600000000000001" customHeight="1" x14ac:dyDescent="0.25"/>
  </sheetData>
  <phoneticPr fontId="16" type="noConversion"/>
  <hyperlinks>
    <hyperlink ref="B9" location="'1.1.1.'!A1" display="Tabla 1.1.1. Ventas por comercio electrónico"/>
    <hyperlink ref="B10" location="'1.1.2.'!A1" display="Tabla 1.1.2. Compras por comercio electrónico"/>
    <hyperlink ref="B12" location="'1.2.1.'!A1" display="Tabla 1.2.1. Uso de ordenadores"/>
    <hyperlink ref="B13" location="'1.2.2.'!A1" display="Tabla 1.2.2. Especialistas y perfiles TIC"/>
    <hyperlink ref="B14" location="'1.2.3.'!A1" display="Tabla 1.2.3. Conexión a Internet"/>
    <hyperlink ref="B15" location="'1.2.4.'!A1" display="Tabla 1.2.4. Página web"/>
    <hyperlink ref="B16" location="'1.2.5.'!A1" display="Tabla 1.2.5. Otros usos de Internet. Teletrabajo"/>
    <hyperlink ref="B17" location="'1.2.6.'!A1" display="Tabla 1.2.6. Medios sociales"/>
    <hyperlink ref="B18" location="'1.2.7.'!A1" display="Tabla 1.2.7. Intercambio de información por medios electrónicos dentro de la empresa"/>
    <hyperlink ref="B19" location="'1.2.8.'!A1" display="Tabla 1.2.8. Servicio en la nube (Cloud Computing)"/>
    <hyperlink ref="B20" location="'1.2.9.'!A1" display="Tabla 1.2.9. Internet de las cosas"/>
    <hyperlink ref="B21" location="'1.2.10.'!A1" display="Tabla 1.2.10. Inteligencia artificial"/>
    <hyperlink ref="B22" location="'1.2.11.'!A1" display="Tabla 1.2.11. Análisis de Big Data"/>
    <hyperlink ref="B26" location="'2.1.1.'!A1" display=" Tabla 2.1.1. Comercio electrónico"/>
    <hyperlink ref="B28" location="'2.2.1.'!A1" display="Tabla 2.2.1. Uso de ordenadores"/>
    <hyperlink ref="B29" location="'2.2.2.'!A1" display="Tabla 2.2.2. Especialistas y perfiles TIC"/>
    <hyperlink ref="B30" location="'2.2.3.'!A1" display="Tabla 2.2.3. Conexión a Internet"/>
    <hyperlink ref="B31" location="'2.2.4.'!A1" display="Tabla 2.2.4. Página web"/>
    <hyperlink ref="B32" location="'2.2.5.'!A1" display="Tabla 2.2.5. Otros usos de Internet"/>
    <hyperlink ref="B33" location="'2.2.6.'!A1" display="Tabla 2.2.6. Medios sociales"/>
    <hyperlink ref="B34" location="'2.2.7.'!A1" display="Tabla 2.2.7. Intercambio de información por medios electrónicos dentro de la empresa"/>
    <hyperlink ref="B35" location="'2.2.8.'!A1" display="Tabla 2.2.8. Servicio en la nube (Cloud Computing)"/>
    <hyperlink ref="B36" location="'2.2.9.'!A1" display="Tabla 2.2.9. Internet de las cosas"/>
    <hyperlink ref="B37" location="'2.2.10.'!A1" display="Tabla 2.2.10. Inteligencia artificial"/>
  </hyperlinks>
  <pageMargins left="0.75" right="0.75" top="1" bottom="1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J203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45" customWidth="1"/>
    <col min="2" max="2" width="112.6640625" style="45" customWidth="1"/>
    <col min="3" max="6" width="14.77734375" style="70" customWidth="1"/>
    <col min="7" max="7" width="15.77734375" style="45" customWidth="1"/>
    <col min="8" max="16384" width="10.77734375" style="45"/>
  </cols>
  <sheetData>
    <row r="2" spans="2:10" x14ac:dyDescent="0.25">
      <c r="D2" s="75" t="s">
        <v>2</v>
      </c>
    </row>
    <row r="5" spans="2:10" s="1" customFormat="1" ht="17.399999999999999" x14ac:dyDescent="0.25">
      <c r="B5" s="11" t="s">
        <v>20</v>
      </c>
      <c r="C5" s="70"/>
      <c r="D5" s="70"/>
      <c r="E5" s="70"/>
      <c r="F5" s="70"/>
    </row>
    <row r="6" spans="2:10" x14ac:dyDescent="0.25">
      <c r="C6" s="76"/>
      <c r="D6" s="76"/>
    </row>
    <row r="7" spans="2:10" ht="15.6" x14ac:dyDescent="0.25">
      <c r="B7" s="6" t="s">
        <v>84</v>
      </c>
    </row>
    <row r="8" spans="2:10" s="83" customFormat="1" ht="8.25" customHeight="1" x14ac:dyDescent="0.25">
      <c r="C8" s="97"/>
      <c r="D8" s="97"/>
      <c r="E8" s="97"/>
      <c r="F8" s="97"/>
    </row>
    <row r="9" spans="2:10" ht="12.75" customHeight="1" x14ac:dyDescent="0.25">
      <c r="B9" s="72" t="s">
        <v>106</v>
      </c>
    </row>
    <row r="10" spans="2:10" ht="35.1" customHeight="1" x14ac:dyDescent="0.25">
      <c r="B10" s="9"/>
      <c r="C10" s="77" t="s">
        <v>1</v>
      </c>
      <c r="D10" s="78" t="s">
        <v>319</v>
      </c>
      <c r="E10" s="78" t="s">
        <v>17</v>
      </c>
      <c r="F10" s="79" t="s">
        <v>0</v>
      </c>
    </row>
    <row r="11" spans="2:10" ht="12.75" customHeight="1" x14ac:dyDescent="0.25">
      <c r="B11" s="112" t="s">
        <v>345</v>
      </c>
      <c r="C11" s="113"/>
      <c r="D11" s="113"/>
      <c r="E11" s="113"/>
      <c r="F11" s="113"/>
    </row>
    <row r="12" spans="2:10" s="3" customFormat="1" ht="12.75" customHeight="1" x14ac:dyDescent="0.25">
      <c r="B12" s="102" t="s">
        <v>244</v>
      </c>
      <c r="C12" s="71">
        <v>36.153059232450843</v>
      </c>
      <c r="D12" s="71">
        <v>30.100039385781795</v>
      </c>
      <c r="E12" s="71">
        <v>51.109454917679066</v>
      </c>
      <c r="F12" s="71">
        <v>66.618124557833681</v>
      </c>
      <c r="G12" s="82"/>
      <c r="H12" s="82"/>
      <c r="I12" s="82"/>
      <c r="J12" s="82"/>
    </row>
    <row r="13" spans="2:10" s="3" customFormat="1" ht="12.75" customHeight="1" x14ac:dyDescent="0.25">
      <c r="B13" s="102" t="s">
        <v>245</v>
      </c>
      <c r="C13" s="71">
        <v>79.153747468131641</v>
      </c>
      <c r="D13" s="71">
        <v>76.20101267127788</v>
      </c>
      <c r="E13" s="71">
        <v>82.865414133472086</v>
      </c>
      <c r="F13" s="71">
        <v>87.295224210131835</v>
      </c>
      <c r="G13" s="82"/>
      <c r="H13" s="82"/>
      <c r="I13" s="82"/>
      <c r="J13" s="82"/>
    </row>
    <row r="14" spans="2:10" s="3" customFormat="1" ht="12.75" customHeight="1" x14ac:dyDescent="0.25">
      <c r="B14" s="102" t="s">
        <v>246</v>
      </c>
      <c r="C14" s="71">
        <v>71.858454807672302</v>
      </c>
      <c r="D14" s="71">
        <v>71.072155828933404</v>
      </c>
      <c r="E14" s="71">
        <v>72.460175679003015</v>
      </c>
      <c r="F14" s="71">
        <v>74.969333013843098</v>
      </c>
      <c r="G14" s="82"/>
      <c r="H14" s="82"/>
      <c r="I14" s="82"/>
      <c r="J14" s="82"/>
    </row>
    <row r="15" spans="2:10" s="3" customFormat="1" ht="12.75" customHeight="1" x14ac:dyDescent="0.25">
      <c r="B15" s="102" t="s">
        <v>247</v>
      </c>
      <c r="C15" s="71">
        <v>44.155747397343511</v>
      </c>
      <c r="D15" s="71">
        <v>42.419486245498263</v>
      </c>
      <c r="E15" s="71">
        <v>45.361006939874194</v>
      </c>
      <c r="F15" s="71">
        <v>51.325966434327754</v>
      </c>
      <c r="G15" s="82"/>
      <c r="H15" s="82"/>
      <c r="I15" s="82"/>
      <c r="J15" s="82"/>
    </row>
    <row r="16" spans="2:10" s="3" customFormat="1" ht="12.75" customHeight="1" x14ac:dyDescent="0.25">
      <c r="B16" s="102" t="s">
        <v>248</v>
      </c>
      <c r="C16" s="71">
        <v>34.864874584588996</v>
      </c>
      <c r="D16" s="71">
        <v>33.889092034491632</v>
      </c>
      <c r="E16" s="71">
        <v>34.208359915862921</v>
      </c>
      <c r="F16" s="71">
        <v>42.146954960982107</v>
      </c>
      <c r="G16" s="82"/>
      <c r="H16" s="82"/>
      <c r="I16" s="82"/>
      <c r="J16" s="82"/>
    </row>
    <row r="17" spans="2:10" s="3" customFormat="1" ht="12.75" customHeight="1" x14ac:dyDescent="0.25">
      <c r="B17" s="102" t="s">
        <v>249</v>
      </c>
      <c r="C17" s="71">
        <v>25.982361841623732</v>
      </c>
      <c r="D17" s="71">
        <v>23.026293140099334</v>
      </c>
      <c r="E17" s="71">
        <v>29.362567153591684</v>
      </c>
      <c r="F17" s="71">
        <v>34.951456425581938</v>
      </c>
      <c r="G17" s="82"/>
      <c r="H17" s="82"/>
      <c r="I17" s="82"/>
      <c r="J17" s="82"/>
    </row>
    <row r="18" spans="2:10" s="3" customFormat="1" ht="12.75" customHeight="1" x14ac:dyDescent="0.25">
      <c r="B18" s="103" t="s">
        <v>250</v>
      </c>
      <c r="C18" s="71">
        <v>17.49304277421167</v>
      </c>
      <c r="D18" s="71">
        <v>14.259539699424831</v>
      </c>
      <c r="E18" s="71">
        <v>17.215545595280645</v>
      </c>
      <c r="F18" s="71">
        <v>36.996068794006881</v>
      </c>
      <c r="G18" s="82"/>
      <c r="H18" s="82"/>
      <c r="I18" s="82"/>
      <c r="J18" s="82"/>
    </row>
    <row r="19" spans="2:10" s="3" customFormat="1" ht="12.75" customHeight="1" x14ac:dyDescent="0.25">
      <c r="B19" s="103" t="s">
        <v>251</v>
      </c>
      <c r="C19" s="71">
        <v>25.198324072150413</v>
      </c>
      <c r="D19" s="71">
        <v>24.000425129279602</v>
      </c>
      <c r="E19" s="71">
        <v>24.650869762595633</v>
      </c>
      <c r="F19" s="71">
        <v>33.507707654051565</v>
      </c>
      <c r="G19" s="82"/>
      <c r="H19" s="82"/>
      <c r="I19" s="82"/>
      <c r="J19" s="82"/>
    </row>
    <row r="20" spans="2:10" s="3" customFormat="1" ht="12.75" customHeight="1" x14ac:dyDescent="0.25">
      <c r="B20" s="102" t="s">
        <v>252</v>
      </c>
      <c r="C20" s="71">
        <v>12.689596076272302</v>
      </c>
      <c r="D20" s="71">
        <v>13.533490669931766</v>
      </c>
      <c r="E20" s="71">
        <v>8.7445753512104858</v>
      </c>
      <c r="F20" s="71">
        <v>17.395394346920366</v>
      </c>
      <c r="G20" s="82"/>
      <c r="H20" s="82"/>
      <c r="I20" s="82"/>
      <c r="J20" s="82"/>
    </row>
    <row r="21" spans="2:10" s="3" customFormat="1" ht="12.75" customHeight="1" x14ac:dyDescent="0.25">
      <c r="B21" s="102" t="s">
        <v>253</v>
      </c>
      <c r="C21" s="71">
        <v>21.787758051774752</v>
      </c>
      <c r="D21" s="71">
        <v>21.168446333728699</v>
      </c>
      <c r="E21" s="71">
        <v>21.395508626992665</v>
      </c>
      <c r="F21" s="71">
        <v>31.014877380849754</v>
      </c>
      <c r="G21" s="82"/>
      <c r="H21" s="82"/>
      <c r="I21" s="82"/>
      <c r="J21" s="82"/>
    </row>
    <row r="22" spans="2:10" s="3" customFormat="1" ht="12.75" customHeight="1" x14ac:dyDescent="0.25">
      <c r="B22" s="110" t="s">
        <v>46</v>
      </c>
      <c r="C22" s="114"/>
      <c r="D22" s="114"/>
      <c r="E22" s="114"/>
      <c r="F22" s="114"/>
      <c r="G22" s="82"/>
      <c r="H22" s="82"/>
      <c r="I22" s="82"/>
      <c r="J22" s="82"/>
    </row>
    <row r="23" spans="2:10" s="3" customFormat="1" ht="15.6" x14ac:dyDescent="0.25">
      <c r="B23" s="102" t="s">
        <v>244</v>
      </c>
      <c r="C23" s="71">
        <v>30.232631202996611</v>
      </c>
      <c r="D23" s="71">
        <v>23.462706118857266</v>
      </c>
      <c r="E23" s="71">
        <v>46.905754524109092</v>
      </c>
      <c r="F23" s="71">
        <v>68.741855617186388</v>
      </c>
      <c r="G23" s="82"/>
      <c r="H23" s="82"/>
      <c r="I23" s="82"/>
      <c r="J23" s="82"/>
    </row>
    <row r="24" spans="2:10" s="3" customFormat="1" ht="15.6" x14ac:dyDescent="0.25">
      <c r="B24" s="102" t="s">
        <v>245</v>
      </c>
      <c r="C24" s="71">
        <v>82.948197055175001</v>
      </c>
      <c r="D24" s="71">
        <v>80.237885107108937</v>
      </c>
      <c r="E24" s="71">
        <v>84.589749664047091</v>
      </c>
      <c r="F24" s="71">
        <v>91.135202508623422</v>
      </c>
      <c r="G24" s="82"/>
      <c r="H24" s="82"/>
      <c r="I24" s="82"/>
      <c r="J24" s="82"/>
    </row>
    <row r="25" spans="2:10" s="3" customFormat="1" ht="15.6" x14ac:dyDescent="0.25">
      <c r="B25" s="102" t="s">
        <v>246</v>
      </c>
      <c r="C25" s="71">
        <v>61.907721796737789</v>
      </c>
      <c r="D25" s="71">
        <v>58.270233074800601</v>
      </c>
      <c r="E25" s="71">
        <v>67.604856348273458</v>
      </c>
      <c r="F25" s="71">
        <v>66.874443523546915</v>
      </c>
      <c r="G25" s="82"/>
      <c r="H25" s="82"/>
      <c r="I25" s="82"/>
      <c r="J25" s="82"/>
    </row>
    <row r="26" spans="2:10" s="3" customFormat="1" ht="15.6" x14ac:dyDescent="0.25">
      <c r="B26" s="102" t="s">
        <v>247</v>
      </c>
      <c r="C26" s="71">
        <v>32.207555442678334</v>
      </c>
      <c r="D26" s="71">
        <v>28.816293533652708</v>
      </c>
      <c r="E26" s="71">
        <v>37.632954425427698</v>
      </c>
      <c r="F26" s="71">
        <v>36.641776896296371</v>
      </c>
      <c r="G26" s="82"/>
      <c r="H26" s="82"/>
      <c r="I26" s="82"/>
      <c r="J26" s="82"/>
    </row>
    <row r="27" spans="2:10" s="3" customFormat="1" ht="15.6" x14ac:dyDescent="0.25">
      <c r="B27" s="102" t="s">
        <v>248</v>
      </c>
      <c r="C27" s="71">
        <v>24.12645246620049</v>
      </c>
      <c r="D27" s="71">
        <v>25.168173288969157</v>
      </c>
      <c r="E27" s="71">
        <v>20.675554683608127</v>
      </c>
      <c r="F27" s="71">
        <v>25.839174858031356</v>
      </c>
      <c r="G27" s="82"/>
      <c r="H27" s="82"/>
      <c r="I27" s="82"/>
      <c r="J27" s="82"/>
    </row>
    <row r="28" spans="2:10" s="3" customFormat="1" ht="15.6" x14ac:dyDescent="0.25">
      <c r="B28" s="102" t="s">
        <v>249</v>
      </c>
      <c r="C28" s="71">
        <v>25.972300568225819</v>
      </c>
      <c r="D28" s="71">
        <v>25.36708432827044</v>
      </c>
      <c r="E28" s="71">
        <v>25.538790794322242</v>
      </c>
      <c r="F28" s="71">
        <v>29.179174483898041</v>
      </c>
      <c r="G28" s="82"/>
      <c r="H28" s="82"/>
      <c r="I28" s="82"/>
      <c r="J28" s="82"/>
    </row>
    <row r="29" spans="2:10" s="3" customFormat="1" ht="15.6" x14ac:dyDescent="0.25">
      <c r="B29" s="103" t="s">
        <v>250</v>
      </c>
      <c r="C29" s="71">
        <v>26.909429625647537</v>
      </c>
      <c r="D29" s="71">
        <v>16.566035804658416</v>
      </c>
      <c r="E29" s="71">
        <v>29.173405227310344</v>
      </c>
      <c r="F29" s="71">
        <v>65.047711649031683</v>
      </c>
      <c r="G29" s="82"/>
      <c r="H29" s="82"/>
      <c r="I29" s="82"/>
      <c r="J29" s="82"/>
    </row>
    <row r="30" spans="2:10" s="3" customFormat="1" ht="15.6" x14ac:dyDescent="0.25">
      <c r="B30" s="103" t="s">
        <v>251</v>
      </c>
      <c r="C30" s="71">
        <v>18.834458803345143</v>
      </c>
      <c r="D30" s="71">
        <v>16.018341520485617</v>
      </c>
      <c r="E30" s="71">
        <v>21.245557774721181</v>
      </c>
      <c r="F30" s="71">
        <v>26.125394385416488</v>
      </c>
      <c r="G30" s="82"/>
      <c r="H30" s="82"/>
      <c r="I30" s="82"/>
      <c r="J30" s="82"/>
    </row>
    <row r="31" spans="2:10" s="57" customFormat="1" ht="12.75" customHeight="1" x14ac:dyDescent="0.25">
      <c r="B31" s="102" t="s">
        <v>252</v>
      </c>
      <c r="C31" s="71">
        <v>11.161602334966815</v>
      </c>
      <c r="D31" s="71">
        <v>9.8503139495589078</v>
      </c>
      <c r="E31" s="71">
        <v>10.131125348023257</v>
      </c>
      <c r="F31" s="71">
        <v>18.266942893322806</v>
      </c>
      <c r="G31" s="82"/>
      <c r="H31" s="82"/>
      <c r="I31" s="82"/>
      <c r="J31" s="82"/>
    </row>
    <row r="32" spans="2:10" s="57" customFormat="1" ht="12.75" customHeight="1" x14ac:dyDescent="0.25">
      <c r="B32" s="102" t="s">
        <v>253</v>
      </c>
      <c r="C32" s="71">
        <v>17.960845413950789</v>
      </c>
      <c r="D32" s="71">
        <v>17.683912290035828</v>
      </c>
      <c r="E32" s="71">
        <v>15.520694710053295</v>
      </c>
      <c r="F32" s="71">
        <v>27.421034803695161</v>
      </c>
      <c r="G32" s="82"/>
      <c r="H32" s="82"/>
      <c r="I32" s="82"/>
      <c r="J32" s="82"/>
    </row>
    <row r="33" spans="2:10" s="3" customFormat="1" x14ac:dyDescent="0.25">
      <c r="B33" s="110" t="s">
        <v>39</v>
      </c>
      <c r="C33" s="114"/>
      <c r="D33" s="114"/>
      <c r="E33" s="114"/>
      <c r="F33" s="114"/>
      <c r="G33" s="82"/>
      <c r="H33" s="82"/>
      <c r="I33" s="82"/>
      <c r="J33" s="82"/>
    </row>
    <row r="34" spans="2:10" s="3" customFormat="1" ht="15.6" x14ac:dyDescent="0.25">
      <c r="B34" s="102" t="s">
        <v>244</v>
      </c>
      <c r="C34" s="71">
        <v>28.964798626408577</v>
      </c>
      <c r="D34" s="71">
        <v>24.009698388286754</v>
      </c>
      <c r="E34" s="71">
        <v>44.873301267214991</v>
      </c>
      <c r="F34" s="71">
        <v>74.004683839109532</v>
      </c>
      <c r="G34" s="82"/>
      <c r="H34" s="82"/>
      <c r="I34" s="82"/>
      <c r="J34" s="82"/>
    </row>
    <row r="35" spans="2:10" s="3" customFormat="1" ht="15.6" x14ac:dyDescent="0.25">
      <c r="B35" s="102" t="s">
        <v>245</v>
      </c>
      <c r="C35" s="71">
        <v>76.482720334633356</v>
      </c>
      <c r="D35" s="71">
        <v>70.693259441838833</v>
      </c>
      <c r="E35" s="71">
        <v>85.665540048668944</v>
      </c>
      <c r="F35" s="71">
        <v>95.886075949757654</v>
      </c>
      <c r="G35" s="82"/>
      <c r="H35" s="82"/>
      <c r="I35" s="82"/>
      <c r="J35" s="82"/>
    </row>
    <row r="36" spans="2:10" s="3" customFormat="1" ht="15.6" x14ac:dyDescent="0.25">
      <c r="B36" s="102" t="s">
        <v>246</v>
      </c>
      <c r="C36" s="71">
        <v>63.888520001303675</v>
      </c>
      <c r="D36" s="71">
        <v>57.11906544562364</v>
      </c>
      <c r="E36" s="71">
        <v>75.307086883806392</v>
      </c>
      <c r="F36" s="71">
        <v>84.493670884383505</v>
      </c>
      <c r="G36" s="82"/>
      <c r="H36" s="82"/>
      <c r="I36" s="82"/>
      <c r="J36" s="82"/>
    </row>
    <row r="37" spans="2:10" s="3" customFormat="1" ht="15.6" x14ac:dyDescent="0.25">
      <c r="B37" s="102" t="s">
        <v>247</v>
      </c>
      <c r="C37" s="71">
        <v>25.654572268515473</v>
      </c>
      <c r="D37" s="71">
        <v>14.075909584573512</v>
      </c>
      <c r="E37" s="71">
        <v>50.614173767612783</v>
      </c>
      <c r="F37" s="71">
        <v>44.303797467312926</v>
      </c>
      <c r="G37" s="82"/>
      <c r="H37" s="82"/>
      <c r="I37" s="82"/>
      <c r="J37" s="82"/>
    </row>
    <row r="38" spans="2:10" s="3" customFormat="1" ht="15.6" x14ac:dyDescent="0.25">
      <c r="B38" s="102" t="s">
        <v>248</v>
      </c>
      <c r="C38" s="71">
        <v>25.749233852582098</v>
      </c>
      <c r="D38" s="71">
        <v>31.934475952187853</v>
      </c>
      <c r="E38" s="71">
        <v>9.5054040838642315</v>
      </c>
      <c r="F38" s="71">
        <v>24.683544301454095</v>
      </c>
      <c r="G38" s="82"/>
      <c r="H38" s="82"/>
      <c r="I38" s="82"/>
      <c r="J38" s="82"/>
    </row>
    <row r="39" spans="2:10" s="3" customFormat="1" ht="15.6" x14ac:dyDescent="0.25">
      <c r="B39" s="102" t="s">
        <v>249</v>
      </c>
      <c r="C39" s="71">
        <v>26.731728326054288</v>
      </c>
      <c r="D39" s="71">
        <v>31.934475952187853</v>
      </c>
      <c r="E39" s="71">
        <v>14.790857382647546</v>
      </c>
      <c r="F39" s="71">
        <v>20.569620251211745</v>
      </c>
      <c r="G39" s="82"/>
      <c r="H39" s="82"/>
      <c r="I39" s="82"/>
      <c r="J39" s="82"/>
    </row>
    <row r="40" spans="2:10" s="3" customFormat="1" ht="15.6" x14ac:dyDescent="0.25">
      <c r="B40" s="103" t="s">
        <v>250</v>
      </c>
      <c r="C40" s="71">
        <v>19.72607920971798</v>
      </c>
      <c r="D40" s="71">
        <v>11.970933938229473</v>
      </c>
      <c r="E40" s="71">
        <v>16.959607969264724</v>
      </c>
      <c r="F40" s="71">
        <v>91.772151899515308</v>
      </c>
      <c r="G40" s="82"/>
      <c r="H40" s="82"/>
      <c r="I40" s="82"/>
      <c r="J40" s="82"/>
    </row>
    <row r="41" spans="2:10" s="3" customFormat="1" ht="15.6" x14ac:dyDescent="0.25">
      <c r="B41" s="103" t="s">
        <v>251</v>
      </c>
      <c r="C41" s="71">
        <v>16.607023686315202</v>
      </c>
      <c r="D41" s="71">
        <v>17.858566367614337</v>
      </c>
      <c r="E41" s="71">
        <v>10.607358008630792</v>
      </c>
      <c r="F41" s="71">
        <v>24.683544301454095</v>
      </c>
      <c r="G41" s="82"/>
      <c r="H41" s="82"/>
      <c r="I41" s="82"/>
      <c r="J41" s="82"/>
    </row>
    <row r="42" spans="2:10" s="3" customFormat="1" ht="15.6" x14ac:dyDescent="0.25">
      <c r="B42" s="102" t="s">
        <v>252</v>
      </c>
      <c r="C42" s="71">
        <v>8.6346229692407821</v>
      </c>
      <c r="D42" s="71">
        <v>8.9292831838071685</v>
      </c>
      <c r="E42" s="71">
        <v>7.9772491455413252</v>
      </c>
      <c r="F42" s="71">
        <v>8.2278481004846977</v>
      </c>
      <c r="G42" s="82"/>
      <c r="H42" s="82"/>
      <c r="I42" s="82"/>
      <c r="J42" s="82"/>
    </row>
    <row r="43" spans="2:10" s="3" customFormat="1" ht="15.6" x14ac:dyDescent="0.25">
      <c r="B43" s="102" t="s">
        <v>253</v>
      </c>
      <c r="C43" s="71">
        <v>16.307439612239502</v>
      </c>
      <c r="D43" s="71">
        <v>14.790395565712529</v>
      </c>
      <c r="E43" s="71">
        <v>18.832460173497168</v>
      </c>
      <c r="F43" s="71">
        <v>41.92037470469316</v>
      </c>
      <c r="G43" s="82"/>
      <c r="H43" s="82"/>
      <c r="I43" s="82"/>
      <c r="J43" s="82"/>
    </row>
    <row r="44" spans="2:10" s="3" customFormat="1" x14ac:dyDescent="0.25">
      <c r="B44" s="110" t="s">
        <v>38</v>
      </c>
      <c r="C44" s="114"/>
      <c r="D44" s="114"/>
      <c r="E44" s="114"/>
      <c r="F44" s="114"/>
      <c r="G44" s="82"/>
      <c r="H44" s="82"/>
      <c r="I44" s="82"/>
      <c r="J44" s="82"/>
    </row>
    <row r="45" spans="2:10" s="3" customFormat="1" ht="15.6" x14ac:dyDescent="0.25">
      <c r="B45" s="102" t="s">
        <v>244</v>
      </c>
      <c r="C45" s="71">
        <v>26.111659349846782</v>
      </c>
      <c r="D45" s="71">
        <v>7.775700920321869</v>
      </c>
      <c r="E45" s="71">
        <v>49.376976442466969</v>
      </c>
      <c r="F45" s="71">
        <v>67.493946740884169</v>
      </c>
      <c r="G45" s="82"/>
      <c r="H45" s="82"/>
      <c r="I45" s="82"/>
      <c r="J45" s="82"/>
    </row>
    <row r="46" spans="2:10" s="3" customFormat="1" ht="15.6" x14ac:dyDescent="0.25">
      <c r="B46" s="102" t="s">
        <v>245</v>
      </c>
      <c r="C46" s="71">
        <v>93.638657281515918</v>
      </c>
      <c r="D46" s="71">
        <v>100</v>
      </c>
      <c r="E46" s="71">
        <v>89.516456404072088</v>
      </c>
      <c r="F46" s="71">
        <v>95.228699547803814</v>
      </c>
      <c r="G46" s="82"/>
      <c r="H46" s="82"/>
      <c r="I46" s="82"/>
      <c r="J46" s="82"/>
    </row>
    <row r="47" spans="2:10" s="3" customFormat="1" ht="15.6" x14ac:dyDescent="0.25">
      <c r="B47" s="102" t="s">
        <v>246</v>
      </c>
      <c r="C47" s="71">
        <v>56.488689143377805</v>
      </c>
      <c r="D47" s="71">
        <v>50</v>
      </c>
      <c r="E47" s="71">
        <v>44.287454036064162</v>
      </c>
      <c r="F47" s="71">
        <v>73.533632295703654</v>
      </c>
      <c r="G47" s="82"/>
      <c r="H47" s="82"/>
      <c r="I47" s="82"/>
      <c r="J47" s="82"/>
    </row>
    <row r="48" spans="2:10" s="3" customFormat="1" ht="15.6" x14ac:dyDescent="0.25">
      <c r="B48" s="102" t="s">
        <v>247</v>
      </c>
      <c r="C48" s="71">
        <v>44.887096421685747</v>
      </c>
      <c r="D48" s="71">
        <v>50</v>
      </c>
      <c r="E48" s="71">
        <v>51.264528184087446</v>
      </c>
      <c r="F48" s="71">
        <v>35.139013460916892</v>
      </c>
      <c r="G48" s="82"/>
      <c r="H48" s="82"/>
      <c r="I48" s="82"/>
      <c r="J48" s="82"/>
    </row>
    <row r="49" spans="2:10" s="3" customFormat="1" ht="15.6" x14ac:dyDescent="0.25">
      <c r="B49" s="102" t="s">
        <v>248</v>
      </c>
      <c r="C49" s="71">
        <v>34.777446965065678</v>
      </c>
      <c r="D49" s="71">
        <v>0</v>
      </c>
      <c r="E49" s="71">
        <v>50.687933286311406</v>
      </c>
      <c r="F49" s="71">
        <v>33.623318382590604</v>
      </c>
      <c r="G49" s="82"/>
      <c r="H49" s="82"/>
      <c r="I49" s="82"/>
      <c r="J49" s="82"/>
    </row>
    <row r="50" spans="2:10" s="3" customFormat="1" ht="15.6" x14ac:dyDescent="0.25">
      <c r="B50" s="102" t="s">
        <v>249</v>
      </c>
      <c r="C50" s="71">
        <v>29.356640036173708</v>
      </c>
      <c r="D50" s="71">
        <v>50</v>
      </c>
      <c r="E50" s="71">
        <v>30.874035890007672</v>
      </c>
      <c r="F50" s="71">
        <v>17.569506730458446</v>
      </c>
      <c r="G50" s="82"/>
      <c r="H50" s="82"/>
      <c r="I50" s="82"/>
      <c r="J50" s="82"/>
    </row>
    <row r="51" spans="2:10" s="3" customFormat="1" ht="15.6" x14ac:dyDescent="0.25">
      <c r="B51" s="103" t="s">
        <v>250</v>
      </c>
      <c r="C51" s="71">
        <v>53.845930452574734</v>
      </c>
      <c r="D51" s="71">
        <v>100</v>
      </c>
      <c r="E51" s="71">
        <v>23.063795911041385</v>
      </c>
      <c r="F51" s="71">
        <v>66.376681617409389</v>
      </c>
      <c r="G51" s="82"/>
      <c r="H51" s="82"/>
      <c r="I51" s="82"/>
      <c r="J51" s="82"/>
    </row>
    <row r="52" spans="2:10" s="3" customFormat="1" ht="15.6" x14ac:dyDescent="0.25">
      <c r="B52" s="103" t="s">
        <v>251</v>
      </c>
      <c r="C52" s="71">
        <v>31.126336881712678</v>
      </c>
      <c r="D52" s="71">
        <v>50</v>
      </c>
      <c r="E52" s="71">
        <v>24.473556639760417</v>
      </c>
      <c r="F52" s="71">
        <v>29.497757860948902</v>
      </c>
      <c r="G52" s="82"/>
      <c r="H52" s="82"/>
      <c r="I52" s="82"/>
      <c r="J52" s="82"/>
    </row>
    <row r="53" spans="2:10" s="3" customFormat="1" ht="15.6" x14ac:dyDescent="0.25">
      <c r="B53" s="102" t="s">
        <v>252</v>
      </c>
      <c r="C53" s="71">
        <v>19.610154228210579</v>
      </c>
      <c r="D53" s="71">
        <v>50</v>
      </c>
      <c r="E53" s="71">
        <v>10.483543595927902</v>
      </c>
      <c r="F53" s="71">
        <v>15.183856504360351</v>
      </c>
      <c r="G53" s="82"/>
      <c r="H53" s="82"/>
      <c r="I53" s="82"/>
      <c r="J53" s="82"/>
    </row>
    <row r="54" spans="2:10" s="3" customFormat="1" ht="15.6" x14ac:dyDescent="0.25">
      <c r="B54" s="102" t="s">
        <v>253</v>
      </c>
      <c r="C54" s="71">
        <v>17.311227603498317</v>
      </c>
      <c r="D54" s="71">
        <v>18.97774001961206</v>
      </c>
      <c r="E54" s="71">
        <v>5.1764568516970755</v>
      </c>
      <c r="F54" s="71">
        <v>29.134382573769329</v>
      </c>
      <c r="G54" s="82"/>
      <c r="H54" s="82"/>
      <c r="I54" s="82"/>
      <c r="J54" s="82"/>
    </row>
    <row r="55" spans="2:10" s="3" customFormat="1" x14ac:dyDescent="0.25">
      <c r="B55" s="110" t="s">
        <v>37</v>
      </c>
      <c r="C55" s="114"/>
      <c r="D55" s="114"/>
      <c r="E55" s="114"/>
      <c r="F55" s="114"/>
      <c r="G55" s="82"/>
      <c r="H55" s="82"/>
      <c r="I55" s="82"/>
      <c r="J55" s="82"/>
    </row>
    <row r="56" spans="2:10" s="3" customFormat="1" ht="15.6" x14ac:dyDescent="0.25">
      <c r="B56" s="102" t="s">
        <v>244</v>
      </c>
      <c r="C56" s="71">
        <v>22.136861621925444</v>
      </c>
      <c r="D56" s="71">
        <v>19.282185714511485</v>
      </c>
      <c r="E56" s="71">
        <v>27.962724920257131</v>
      </c>
      <c r="F56" s="71">
        <v>88.461538477071016</v>
      </c>
      <c r="G56" s="82"/>
      <c r="H56" s="82"/>
      <c r="I56" s="82"/>
      <c r="J56" s="82"/>
    </row>
    <row r="57" spans="2:10" s="3" customFormat="1" ht="15.6" x14ac:dyDescent="0.25">
      <c r="B57" s="102" t="s">
        <v>245</v>
      </c>
      <c r="C57" s="71">
        <v>81.001421749277199</v>
      </c>
      <c r="D57" s="71">
        <v>80.670340851001228</v>
      </c>
      <c r="E57" s="71">
        <v>83.697234345137076</v>
      </c>
      <c r="F57" s="71">
        <v>79.347826099361995</v>
      </c>
      <c r="G57" s="82"/>
      <c r="H57" s="82"/>
      <c r="I57" s="82"/>
      <c r="J57" s="82"/>
    </row>
    <row r="58" spans="2:10" s="3" customFormat="1" ht="15.6" x14ac:dyDescent="0.25">
      <c r="B58" s="102" t="s">
        <v>246</v>
      </c>
      <c r="C58" s="71">
        <v>40.982556781782492</v>
      </c>
      <c r="D58" s="71">
        <v>30.670340851001232</v>
      </c>
      <c r="E58" s="71">
        <v>83.697234345137076</v>
      </c>
      <c r="F58" s="71">
        <v>51.086956539106801</v>
      </c>
      <c r="G58" s="82"/>
      <c r="H58" s="82"/>
      <c r="I58" s="82"/>
      <c r="J58" s="82"/>
    </row>
    <row r="59" spans="2:10" s="3" customFormat="1" ht="15.6" x14ac:dyDescent="0.25">
      <c r="B59" s="102" t="s">
        <v>247</v>
      </c>
      <c r="C59" s="71">
        <v>28.041964575225926</v>
      </c>
      <c r="D59" s="71">
        <v>30.670340851001232</v>
      </c>
      <c r="E59" s="71">
        <v>0</v>
      </c>
      <c r="F59" s="71">
        <v>51.086956539106801</v>
      </c>
      <c r="G59" s="82"/>
      <c r="H59" s="82"/>
      <c r="I59" s="82"/>
      <c r="J59" s="82"/>
    </row>
    <row r="60" spans="2:10" s="3" customFormat="1" ht="15.6" x14ac:dyDescent="0.25">
      <c r="B60" s="102" t="s">
        <v>248</v>
      </c>
      <c r="C60" s="71">
        <v>18.053352384707242</v>
      </c>
      <c r="D60" s="71">
        <v>19.329659148998768</v>
      </c>
      <c r="E60" s="71">
        <v>0</v>
      </c>
      <c r="F60" s="71">
        <v>35.869565219872399</v>
      </c>
      <c r="G60" s="82"/>
      <c r="H60" s="82"/>
      <c r="I60" s="82"/>
      <c r="J60" s="82"/>
    </row>
    <row r="61" spans="2:10" s="3" customFormat="1" ht="15.6" x14ac:dyDescent="0.25">
      <c r="B61" s="102" t="s">
        <v>249</v>
      </c>
      <c r="C61" s="71">
        <v>17.265664163027616</v>
      </c>
      <c r="D61" s="71">
        <v>19.329659148998768</v>
      </c>
      <c r="E61" s="71">
        <v>0</v>
      </c>
      <c r="F61" s="71">
        <v>28.260869560255198</v>
      </c>
      <c r="G61" s="82"/>
      <c r="H61" s="82"/>
      <c r="I61" s="82"/>
      <c r="J61" s="82"/>
    </row>
    <row r="62" spans="2:10" s="3" customFormat="1" ht="15.6" x14ac:dyDescent="0.25">
      <c r="B62" s="103" t="s">
        <v>250</v>
      </c>
      <c r="C62" s="71">
        <v>25.53639049066372</v>
      </c>
      <c r="D62" s="71">
        <v>19.329659148998768</v>
      </c>
      <c r="E62" s="71">
        <v>33.114992736440314</v>
      </c>
      <c r="F62" s="71">
        <v>58.695652198724005</v>
      </c>
      <c r="G62" s="82"/>
      <c r="H62" s="82"/>
      <c r="I62" s="82"/>
      <c r="J62" s="82"/>
    </row>
    <row r="63" spans="2:10" s="3" customFormat="1" ht="15.6" x14ac:dyDescent="0.25">
      <c r="B63" s="103" t="s">
        <v>251</v>
      </c>
      <c r="C63" s="71">
        <v>17.265664163027616</v>
      </c>
      <c r="D63" s="71">
        <v>19.329659148998768</v>
      </c>
      <c r="E63" s="71">
        <v>8.7336244361282205</v>
      </c>
      <c r="F63" s="71">
        <v>15.217391319234402</v>
      </c>
      <c r="G63" s="82"/>
      <c r="H63" s="82"/>
      <c r="I63" s="82"/>
      <c r="J63" s="82"/>
    </row>
    <row r="64" spans="2:10" s="3" customFormat="1" ht="15.6" x14ac:dyDescent="0.25">
      <c r="B64" s="102" t="s">
        <v>252</v>
      </c>
      <c r="C64" s="71">
        <v>2.9256991057199566</v>
      </c>
      <c r="D64" s="71">
        <v>0</v>
      </c>
      <c r="E64" s="71">
        <v>0</v>
      </c>
      <c r="F64" s="71">
        <v>28.260869560255198</v>
      </c>
      <c r="G64" s="82"/>
      <c r="H64" s="82"/>
      <c r="I64" s="82"/>
      <c r="J64" s="82"/>
    </row>
    <row r="65" spans="2:10" s="3" customFormat="1" ht="15.6" x14ac:dyDescent="0.25">
      <c r="B65" s="102" t="s">
        <v>253</v>
      </c>
      <c r="C65" s="71">
        <v>13.064609738015228</v>
      </c>
      <c r="D65" s="71">
        <v>13.368273632347744</v>
      </c>
      <c r="E65" s="71">
        <v>7.000856891106368</v>
      </c>
      <c r="F65" s="71">
        <v>31.730769238535501</v>
      </c>
      <c r="G65" s="82"/>
      <c r="H65" s="82"/>
      <c r="I65" s="82"/>
      <c r="J65" s="82"/>
    </row>
    <row r="66" spans="2:10" s="3" customFormat="1" ht="12.75" customHeight="1" x14ac:dyDescent="0.25">
      <c r="B66" s="110" t="s">
        <v>35</v>
      </c>
      <c r="C66" s="114"/>
      <c r="D66" s="114"/>
      <c r="E66" s="114"/>
      <c r="F66" s="114"/>
      <c r="G66" s="82"/>
      <c r="H66" s="82"/>
      <c r="I66" s="82"/>
      <c r="J66" s="82"/>
    </row>
    <row r="67" spans="2:10" s="3" customFormat="1" ht="15.6" x14ac:dyDescent="0.25">
      <c r="B67" s="102" t="s">
        <v>244</v>
      </c>
      <c r="C67" s="71">
        <v>35.505877096838574</v>
      </c>
      <c r="D67" s="71">
        <v>31.041950743062984</v>
      </c>
      <c r="E67" s="71">
        <v>47.315576432726651</v>
      </c>
      <c r="F67" s="71">
        <v>59.749854195408581</v>
      </c>
      <c r="G67" s="82"/>
      <c r="H67" s="82"/>
      <c r="I67" s="82"/>
      <c r="J67" s="82"/>
    </row>
    <row r="68" spans="2:10" s="3" customFormat="1" ht="15.6" x14ac:dyDescent="0.25">
      <c r="B68" s="102" t="s">
        <v>245</v>
      </c>
      <c r="C68" s="71">
        <v>87.794473017305023</v>
      </c>
      <c r="D68" s="71">
        <v>87.752432387456579</v>
      </c>
      <c r="E68" s="71">
        <v>84.151387906490797</v>
      </c>
      <c r="F68" s="71">
        <v>94.642082429117536</v>
      </c>
      <c r="G68" s="82"/>
      <c r="H68" s="82"/>
      <c r="I68" s="82"/>
      <c r="J68" s="82"/>
    </row>
    <row r="69" spans="2:10" s="3" customFormat="1" ht="15.6" x14ac:dyDescent="0.25">
      <c r="B69" s="102" t="s">
        <v>246</v>
      </c>
      <c r="C69" s="71">
        <v>69.088420116699865</v>
      </c>
      <c r="D69" s="71">
        <v>68.051220876061109</v>
      </c>
      <c r="E69" s="71">
        <v>75.649128241360842</v>
      </c>
      <c r="F69" s="71">
        <v>63.39479392720613</v>
      </c>
      <c r="G69" s="82"/>
      <c r="H69" s="82"/>
      <c r="I69" s="82"/>
      <c r="J69" s="82"/>
    </row>
    <row r="70" spans="2:10" s="3" customFormat="1" ht="15.6" x14ac:dyDescent="0.25">
      <c r="B70" s="102" t="s">
        <v>247</v>
      </c>
      <c r="C70" s="71">
        <v>27.882230445648919</v>
      </c>
      <c r="D70" s="71">
        <v>28.22195717451287</v>
      </c>
      <c r="E70" s="71">
        <v>25.725448730889134</v>
      </c>
      <c r="F70" s="71">
        <v>29.761388286078354</v>
      </c>
      <c r="G70" s="82"/>
      <c r="H70" s="82"/>
      <c r="I70" s="82"/>
      <c r="J70" s="82"/>
    </row>
    <row r="71" spans="2:10" s="3" customFormat="1" ht="15.6" x14ac:dyDescent="0.25">
      <c r="B71" s="102" t="s">
        <v>248</v>
      </c>
      <c r="C71" s="71">
        <v>20.100422158685483</v>
      </c>
      <c r="D71" s="71">
        <v>22.098173368241156</v>
      </c>
      <c r="E71" s="71">
        <v>17.223189065759204</v>
      </c>
      <c r="F71" s="71">
        <v>13.394793927206134</v>
      </c>
      <c r="G71" s="82"/>
      <c r="H71" s="82"/>
      <c r="I71" s="82"/>
      <c r="J71" s="82"/>
    </row>
    <row r="72" spans="2:10" s="3" customFormat="1" ht="15.6" x14ac:dyDescent="0.25">
      <c r="B72" s="102" t="s">
        <v>249</v>
      </c>
      <c r="C72" s="71">
        <v>14.896834603425846</v>
      </c>
      <c r="D72" s="71">
        <v>12.247567612543429</v>
      </c>
      <c r="E72" s="71">
        <v>12.45547575199932</v>
      </c>
      <c r="F72" s="71">
        <v>35.119305856960814</v>
      </c>
      <c r="G72" s="82"/>
      <c r="H72" s="82"/>
      <c r="I72" s="82"/>
      <c r="J72" s="82"/>
    </row>
    <row r="73" spans="2:10" s="3" customFormat="1" ht="15.6" x14ac:dyDescent="0.25">
      <c r="B73" s="103" t="s">
        <v>250</v>
      </c>
      <c r="C73" s="71">
        <v>22.410856796755056</v>
      </c>
      <c r="D73" s="71">
        <v>12.247567612543429</v>
      </c>
      <c r="E73" s="71">
        <v>37.854536134547082</v>
      </c>
      <c r="F73" s="71">
        <v>55.065075924657577</v>
      </c>
      <c r="G73" s="82"/>
      <c r="H73" s="82"/>
      <c r="I73" s="82"/>
      <c r="J73" s="82"/>
    </row>
    <row r="74" spans="2:10" s="3" customFormat="1" ht="15.6" x14ac:dyDescent="0.25">
      <c r="B74" s="103" t="s">
        <v>251</v>
      </c>
      <c r="C74" s="71">
        <v>9.809414034649075</v>
      </c>
      <c r="D74" s="71">
        <v>6.1237838062717147</v>
      </c>
      <c r="E74" s="71">
        <v>16.190022103369362</v>
      </c>
      <c r="F74" s="71">
        <v>20.238611713921632</v>
      </c>
      <c r="G74" s="82"/>
      <c r="H74" s="82"/>
      <c r="I74" s="82"/>
      <c r="J74" s="82"/>
    </row>
    <row r="75" spans="2:10" s="3" customFormat="1" ht="15.6" x14ac:dyDescent="0.25">
      <c r="B75" s="102" t="s">
        <v>252</v>
      </c>
      <c r="C75" s="71">
        <v>6.3326524539979721</v>
      </c>
      <c r="D75" s="71">
        <v>6.1237838062717147</v>
      </c>
      <c r="E75" s="71">
        <v>2.3000253365922756</v>
      </c>
      <c r="F75" s="71">
        <v>14.880694143039177</v>
      </c>
      <c r="G75" s="82"/>
      <c r="H75" s="82"/>
      <c r="I75" s="82"/>
      <c r="J75" s="82"/>
    </row>
    <row r="76" spans="2:10" s="3" customFormat="1" ht="15.6" x14ac:dyDescent="0.25">
      <c r="B76" s="102" t="s">
        <v>253</v>
      </c>
      <c r="C76" s="71">
        <v>20.839418929134901</v>
      </c>
      <c r="D76" s="71">
        <v>22.480054229012776</v>
      </c>
      <c r="E76" s="71">
        <v>13.939166490223853</v>
      </c>
      <c r="F76" s="71">
        <v>17.782386107461228</v>
      </c>
      <c r="G76" s="82"/>
      <c r="H76" s="82"/>
      <c r="I76" s="82"/>
      <c r="J76" s="82"/>
    </row>
    <row r="77" spans="2:10" s="3" customFormat="1" x14ac:dyDescent="0.25">
      <c r="B77" s="110" t="s">
        <v>36</v>
      </c>
      <c r="C77" s="114"/>
      <c r="D77" s="114"/>
      <c r="E77" s="114"/>
      <c r="F77" s="114"/>
      <c r="G77" s="82"/>
      <c r="H77" s="82"/>
      <c r="I77" s="82"/>
      <c r="J77" s="82"/>
    </row>
    <row r="78" spans="2:10" s="3" customFormat="1" ht="15.6" x14ac:dyDescent="0.25">
      <c r="B78" s="102" t="s">
        <v>244</v>
      </c>
      <c r="C78" s="71">
        <v>40.363172722379076</v>
      </c>
      <c r="D78" s="71">
        <v>24.905940537269775</v>
      </c>
      <c r="E78" s="71">
        <v>73.038814662691152</v>
      </c>
      <c r="F78" s="71">
        <v>73.475887165882469</v>
      </c>
      <c r="G78" s="82"/>
      <c r="H78" s="82"/>
      <c r="I78" s="82"/>
      <c r="J78" s="82"/>
    </row>
    <row r="79" spans="2:10" s="3" customFormat="1" ht="15.6" x14ac:dyDescent="0.25">
      <c r="B79" s="102" t="s">
        <v>245</v>
      </c>
      <c r="C79" s="71">
        <v>77.690383315999853</v>
      </c>
      <c r="D79" s="71">
        <v>75.673217831392435</v>
      </c>
      <c r="E79" s="71">
        <v>77.591785925089454</v>
      </c>
      <c r="F79" s="71">
        <v>81.362229092091354</v>
      </c>
      <c r="G79" s="82"/>
      <c r="H79" s="82"/>
      <c r="I79" s="82"/>
      <c r="J79" s="82"/>
    </row>
    <row r="80" spans="2:10" s="3" customFormat="1" ht="15.6" x14ac:dyDescent="0.25">
      <c r="B80" s="102" t="s">
        <v>246</v>
      </c>
      <c r="C80" s="71">
        <v>64.673083451444185</v>
      </c>
      <c r="D80" s="71">
        <v>75.673217831392435</v>
      </c>
      <c r="E80" s="71">
        <v>59.247044171658978</v>
      </c>
      <c r="F80" s="71">
        <v>53.126934977940934</v>
      </c>
      <c r="G80" s="82"/>
      <c r="H80" s="82"/>
      <c r="I80" s="82"/>
      <c r="J80" s="82"/>
    </row>
    <row r="81" spans="2:10" s="3" customFormat="1" ht="15.6" x14ac:dyDescent="0.25">
      <c r="B81" s="102" t="s">
        <v>247</v>
      </c>
      <c r="C81" s="71">
        <v>54.492452500850504</v>
      </c>
      <c r="D81" s="71">
        <v>81.079169393765767</v>
      </c>
      <c r="E81" s="71">
        <v>35.774735529456485</v>
      </c>
      <c r="F81" s="71">
        <v>34.551083587052503</v>
      </c>
      <c r="G81" s="82"/>
      <c r="H81" s="82"/>
      <c r="I81" s="82"/>
      <c r="J81" s="82"/>
    </row>
    <row r="82" spans="2:10" s="3" customFormat="1" ht="15.6" x14ac:dyDescent="0.25">
      <c r="B82" s="102" t="s">
        <v>248</v>
      </c>
      <c r="C82" s="71">
        <v>27.993554952900578</v>
      </c>
      <c r="D82" s="71">
        <v>33.633102616452589</v>
      </c>
      <c r="E82" s="71">
        <v>21.661481020930356</v>
      </c>
      <c r="F82" s="71">
        <v>27.12074303069712</v>
      </c>
      <c r="G82" s="82"/>
      <c r="H82" s="82"/>
      <c r="I82" s="82"/>
      <c r="J82" s="82"/>
    </row>
    <row r="83" spans="2:10" s="3" customFormat="1" ht="15.6" x14ac:dyDescent="0.25">
      <c r="B83" s="102" t="s">
        <v>249</v>
      </c>
      <c r="C83" s="71">
        <v>62.788331082977159</v>
      </c>
      <c r="D83" s="71">
        <v>60.960945821174072</v>
      </c>
      <c r="E83" s="71">
        <v>75.973864329912161</v>
      </c>
      <c r="F83" s="71">
        <v>47.244582049876826</v>
      </c>
      <c r="G83" s="82"/>
      <c r="H83" s="82"/>
      <c r="I83" s="82"/>
      <c r="J83" s="82"/>
    </row>
    <row r="84" spans="2:10" s="3" customFormat="1" ht="15.6" x14ac:dyDescent="0.25">
      <c r="B84" s="103" t="s">
        <v>250</v>
      </c>
      <c r="C84" s="71">
        <v>34.245675032748039</v>
      </c>
      <c r="D84" s="71">
        <v>14.712272010218355</v>
      </c>
      <c r="E84" s="71">
        <v>43.148724323167016</v>
      </c>
      <c r="F84" s="71">
        <v>55.789473689685522</v>
      </c>
      <c r="G84" s="82"/>
      <c r="H84" s="82"/>
      <c r="I84" s="82"/>
      <c r="J84" s="82"/>
    </row>
    <row r="85" spans="2:10" s="3" customFormat="1" ht="15.6" x14ac:dyDescent="0.25">
      <c r="B85" s="103" t="s">
        <v>251</v>
      </c>
      <c r="C85" s="71">
        <v>40.796726595366493</v>
      </c>
      <c r="D85" s="71">
        <v>33.633102616452589</v>
      </c>
      <c r="E85" s="71">
        <v>53.229620408153011</v>
      </c>
      <c r="F85" s="71">
        <v>35.665634670505803</v>
      </c>
      <c r="G85" s="82"/>
      <c r="H85" s="82"/>
      <c r="I85" s="82"/>
      <c r="J85" s="82"/>
    </row>
    <row r="86" spans="2:10" s="3" customFormat="1" ht="15.6" x14ac:dyDescent="0.25">
      <c r="B86" s="102" t="s">
        <v>252</v>
      </c>
      <c r="C86" s="71">
        <v>32.982106510927736</v>
      </c>
      <c r="D86" s="71">
        <v>33.633102616452589</v>
      </c>
      <c r="E86" s="71">
        <v>32.906036083890434</v>
      </c>
      <c r="F86" s="71">
        <v>31.950464392328115</v>
      </c>
      <c r="G86" s="82"/>
      <c r="H86" s="82"/>
      <c r="I86" s="82"/>
      <c r="J86" s="82"/>
    </row>
    <row r="87" spans="2:10" s="3" customFormat="1" ht="15.6" x14ac:dyDescent="0.25">
      <c r="B87" s="102" t="s">
        <v>253</v>
      </c>
      <c r="C87" s="71">
        <v>25.604360808659511</v>
      </c>
      <c r="D87" s="71">
        <v>21.542449442981571</v>
      </c>
      <c r="E87" s="71">
        <v>39.855467684222354</v>
      </c>
      <c r="F87" s="71">
        <v>26.205641487496699</v>
      </c>
      <c r="G87" s="82"/>
      <c r="H87" s="82"/>
      <c r="I87" s="82"/>
      <c r="J87" s="82"/>
    </row>
    <row r="88" spans="2:10" s="3" customFormat="1" x14ac:dyDescent="0.25">
      <c r="B88" s="110" t="s">
        <v>47</v>
      </c>
      <c r="C88" s="114"/>
      <c r="D88" s="114"/>
      <c r="E88" s="114"/>
      <c r="F88" s="114"/>
      <c r="G88" s="82"/>
      <c r="H88" s="82"/>
      <c r="I88" s="82"/>
      <c r="J88" s="82"/>
    </row>
    <row r="89" spans="2:10" s="3" customFormat="1" ht="15.6" x14ac:dyDescent="0.25">
      <c r="B89" s="102" t="s">
        <v>244</v>
      </c>
      <c r="C89" s="71">
        <v>17.70689483639212</v>
      </c>
      <c r="D89" s="71">
        <v>15.053354122584487</v>
      </c>
      <c r="E89" s="71">
        <v>26.146549942613738</v>
      </c>
      <c r="F89" s="71">
        <v>60.847570081492478</v>
      </c>
      <c r="G89" s="82"/>
      <c r="H89" s="82"/>
      <c r="I89" s="82"/>
      <c r="J89" s="82"/>
    </row>
    <row r="90" spans="2:10" s="3" customFormat="1" ht="15.6" x14ac:dyDescent="0.25">
      <c r="B90" s="102" t="s">
        <v>245</v>
      </c>
      <c r="C90" s="71">
        <v>98.347054808682728</v>
      </c>
      <c r="D90" s="71">
        <v>100</v>
      </c>
      <c r="E90" s="71">
        <v>100</v>
      </c>
      <c r="F90" s="71">
        <v>75.403207489107373</v>
      </c>
      <c r="G90" s="82"/>
      <c r="H90" s="82"/>
      <c r="I90" s="82"/>
      <c r="J90" s="82"/>
    </row>
    <row r="91" spans="2:10" s="3" customFormat="1" ht="15.6" x14ac:dyDescent="0.25">
      <c r="B91" s="102" t="s">
        <v>246</v>
      </c>
      <c r="C91" s="71">
        <v>78.749308828264276</v>
      </c>
      <c r="D91" s="71">
        <v>87.857409202286448</v>
      </c>
      <c r="E91" s="71">
        <v>63.874459749287951</v>
      </c>
      <c r="F91" s="71">
        <v>35.836627148014216</v>
      </c>
      <c r="G91" s="82"/>
      <c r="H91" s="82"/>
      <c r="I91" s="82"/>
      <c r="J91" s="82"/>
    </row>
    <row r="92" spans="2:10" s="3" customFormat="1" ht="15.6" x14ac:dyDescent="0.25">
      <c r="B92" s="102" t="s">
        <v>247</v>
      </c>
      <c r="C92" s="71">
        <v>37.651608601587846</v>
      </c>
      <c r="D92" s="71">
        <v>47.91383294217411</v>
      </c>
      <c r="E92" s="71">
        <v>10.292721999646092</v>
      </c>
      <c r="F92" s="71">
        <v>26.209622467322109</v>
      </c>
      <c r="G92" s="82"/>
      <c r="H92" s="82"/>
      <c r="I92" s="82"/>
      <c r="J92" s="82"/>
    </row>
    <row r="93" spans="2:10" s="3" customFormat="1" ht="15.6" x14ac:dyDescent="0.25">
      <c r="B93" s="102" t="s">
        <v>248</v>
      </c>
      <c r="C93" s="71">
        <v>28.668320280493418</v>
      </c>
      <c r="D93" s="71">
        <v>35.771242144460565</v>
      </c>
      <c r="E93" s="71">
        <v>10.161349434600822</v>
      </c>
      <c r="F93" s="71">
        <v>19.254009361384213</v>
      </c>
      <c r="G93" s="82"/>
      <c r="H93" s="82"/>
      <c r="I93" s="82"/>
      <c r="J93" s="82"/>
    </row>
    <row r="94" spans="2:10" s="3" customFormat="1" ht="15.6" x14ac:dyDescent="0.25">
      <c r="B94" s="102" t="s">
        <v>249</v>
      </c>
      <c r="C94" s="71">
        <v>28.525298419869845</v>
      </c>
      <c r="D94" s="71">
        <v>24.535135079278628</v>
      </c>
      <c r="E94" s="71">
        <v>40.179280276668678</v>
      </c>
      <c r="F94" s="71">
        <v>29.43528238018105</v>
      </c>
      <c r="G94" s="82"/>
      <c r="H94" s="82"/>
      <c r="I94" s="82"/>
      <c r="J94" s="82"/>
    </row>
    <row r="95" spans="2:10" s="3" customFormat="1" ht="15.6" x14ac:dyDescent="0.25">
      <c r="B95" s="103" t="s">
        <v>250</v>
      </c>
      <c r="C95" s="71">
        <v>24.499424814035784</v>
      </c>
      <c r="D95" s="71">
        <v>27.551031978547268</v>
      </c>
      <c r="E95" s="71">
        <v>10.292721999646092</v>
      </c>
      <c r="F95" s="71">
        <v>42.237971915847382</v>
      </c>
      <c r="G95" s="82"/>
      <c r="H95" s="82"/>
      <c r="I95" s="82"/>
      <c r="J95" s="82"/>
    </row>
    <row r="96" spans="2:10" s="3" customFormat="1" ht="15.6" x14ac:dyDescent="0.25">
      <c r="B96" s="103" t="s">
        <v>251</v>
      </c>
      <c r="C96" s="71">
        <v>21.961766178875532</v>
      </c>
      <c r="D96" s="71">
        <v>24.535135079278628</v>
      </c>
      <c r="E96" s="71">
        <v>10.292721999646092</v>
      </c>
      <c r="F96" s="71">
        <v>35.836627148014216</v>
      </c>
      <c r="G96" s="82"/>
      <c r="H96" s="82"/>
      <c r="I96" s="82"/>
      <c r="J96" s="82"/>
    </row>
    <row r="97" spans="2:10" s="3" customFormat="1" ht="15.6" x14ac:dyDescent="0.25">
      <c r="B97" s="102" t="s">
        <v>252</v>
      </c>
      <c r="C97" s="71">
        <v>18.547185646393018</v>
      </c>
      <c r="D97" s="71">
        <v>24.535135079278628</v>
      </c>
      <c r="E97" s="71">
        <v>0</v>
      </c>
      <c r="F97" s="71">
        <v>20.866839317813682</v>
      </c>
      <c r="G97" s="82"/>
      <c r="H97" s="82"/>
      <c r="I97" s="82"/>
      <c r="J97" s="82"/>
    </row>
    <row r="98" spans="2:10" s="3" customFormat="1" ht="15.6" x14ac:dyDescent="0.25">
      <c r="B98" s="102" t="s">
        <v>253</v>
      </c>
      <c r="C98" s="71">
        <v>13.988349259177452</v>
      </c>
      <c r="D98" s="71">
        <v>13.598385591453688</v>
      </c>
      <c r="E98" s="71">
        <v>14.603533329804371</v>
      </c>
      <c r="F98" s="71">
        <v>25.393929355398214</v>
      </c>
      <c r="G98" s="82"/>
      <c r="H98" s="82"/>
      <c r="I98" s="82"/>
      <c r="J98" s="82"/>
    </row>
    <row r="99" spans="2:10" s="3" customFormat="1" x14ac:dyDescent="0.25">
      <c r="B99" s="110" t="s">
        <v>40</v>
      </c>
      <c r="C99" s="114"/>
      <c r="D99" s="114"/>
      <c r="E99" s="114"/>
      <c r="F99" s="114"/>
      <c r="G99" s="82"/>
      <c r="H99" s="82"/>
      <c r="I99" s="82"/>
      <c r="J99" s="82"/>
    </row>
    <row r="100" spans="2:10" s="3" customFormat="1" ht="15.6" x14ac:dyDescent="0.25">
      <c r="B100" s="102" t="s">
        <v>244</v>
      </c>
      <c r="C100" s="71">
        <v>41.061065500858916</v>
      </c>
      <c r="D100" s="71">
        <v>34.876667424576915</v>
      </c>
      <c r="E100" s="71">
        <v>55.859687047325771</v>
      </c>
      <c r="F100" s="71">
        <v>66.531501211172454</v>
      </c>
      <c r="G100" s="82"/>
      <c r="H100" s="82"/>
      <c r="I100" s="82"/>
      <c r="J100" s="82"/>
    </row>
    <row r="101" spans="2:10" s="3" customFormat="1" ht="15.6" x14ac:dyDescent="0.25">
      <c r="B101" s="102" t="s">
        <v>245</v>
      </c>
      <c r="C101" s="71">
        <v>76.923351577558478</v>
      </c>
      <c r="D101" s="71">
        <v>73.329376312797265</v>
      </c>
      <c r="E101" s="71">
        <v>81.32258455035273</v>
      </c>
      <c r="F101" s="71">
        <v>87.139134536051529</v>
      </c>
      <c r="G101" s="82"/>
      <c r="H101" s="82"/>
      <c r="I101" s="82"/>
      <c r="J101" s="82"/>
    </row>
    <row r="102" spans="2:10" s="3" customFormat="1" ht="15.6" x14ac:dyDescent="0.25">
      <c r="B102" s="102" t="s">
        <v>246</v>
      </c>
      <c r="C102" s="71">
        <v>72.766941881684957</v>
      </c>
      <c r="D102" s="71">
        <v>71.304155456677876</v>
      </c>
      <c r="E102" s="71">
        <v>73.806105493091636</v>
      </c>
      <c r="F102" s="71">
        <v>78.827141081231872</v>
      </c>
      <c r="G102" s="82"/>
      <c r="H102" s="82"/>
      <c r="I102" s="82"/>
      <c r="J102" s="82"/>
    </row>
    <row r="103" spans="2:10" s="3" customFormat="1" ht="15.6" x14ac:dyDescent="0.25">
      <c r="B103" s="102" t="s">
        <v>247</v>
      </c>
      <c r="C103" s="71">
        <v>46.522515915790336</v>
      </c>
      <c r="D103" s="71">
        <v>43.853188213808465</v>
      </c>
      <c r="E103" s="71">
        <v>49.121281340170846</v>
      </c>
      <c r="F103" s="71">
        <v>55.802839080391053</v>
      </c>
      <c r="G103" s="82"/>
      <c r="H103" s="82"/>
      <c r="I103" s="82"/>
      <c r="J103" s="82"/>
    </row>
    <row r="104" spans="2:10" s="3" customFormat="1" ht="15.6" x14ac:dyDescent="0.25">
      <c r="B104" s="102" t="s">
        <v>248</v>
      </c>
      <c r="C104" s="71">
        <v>37.02230646368217</v>
      </c>
      <c r="D104" s="71">
        <v>34.966010855435343</v>
      </c>
      <c r="E104" s="71">
        <v>37.968581637013834</v>
      </c>
      <c r="F104" s="71">
        <v>46.843980494469832</v>
      </c>
      <c r="G104" s="82"/>
      <c r="H104" s="82"/>
      <c r="I104" s="82"/>
      <c r="J104" s="82"/>
    </row>
    <row r="105" spans="2:10" s="3" customFormat="1" ht="15.6" x14ac:dyDescent="0.25">
      <c r="B105" s="102" t="s">
        <v>249</v>
      </c>
      <c r="C105" s="71">
        <v>25.764330973534459</v>
      </c>
      <c r="D105" s="71">
        <v>22.54349776629963</v>
      </c>
      <c r="E105" s="71">
        <v>29.093656710252546</v>
      </c>
      <c r="F105" s="71">
        <v>36.471819705834193</v>
      </c>
      <c r="G105" s="82"/>
      <c r="H105" s="82"/>
      <c r="I105" s="82"/>
      <c r="J105" s="82"/>
    </row>
    <row r="106" spans="2:10" s="3" customFormat="1" ht="15.6" x14ac:dyDescent="0.25">
      <c r="B106" s="103" t="s">
        <v>250</v>
      </c>
      <c r="C106" s="71">
        <v>15.465434715439716</v>
      </c>
      <c r="D106" s="71">
        <v>12.648267228266786</v>
      </c>
      <c r="E106" s="71">
        <v>16.022630505886852</v>
      </c>
      <c r="F106" s="71">
        <v>30.792835367710651</v>
      </c>
      <c r="G106" s="82"/>
      <c r="H106" s="82"/>
      <c r="I106" s="82"/>
      <c r="J106" s="82"/>
    </row>
    <row r="107" spans="2:10" s="3" customFormat="1" ht="15.6" x14ac:dyDescent="0.25">
      <c r="B107" s="103" t="s">
        <v>251</v>
      </c>
      <c r="C107" s="71">
        <v>26.439258192280807</v>
      </c>
      <c r="D107" s="71">
        <v>25.100384902222462</v>
      </c>
      <c r="E107" s="71">
        <v>26.225070244619296</v>
      </c>
      <c r="F107" s="71">
        <v>34.936375752344823</v>
      </c>
      <c r="G107" s="82"/>
      <c r="H107" s="82"/>
      <c r="I107" s="82"/>
      <c r="J107" s="82"/>
    </row>
    <row r="108" spans="2:10" s="3" customFormat="1" ht="15.6" x14ac:dyDescent="0.25">
      <c r="B108" s="102" t="s">
        <v>252</v>
      </c>
      <c r="C108" s="71">
        <v>12.414725999175259</v>
      </c>
      <c r="D108" s="71">
        <v>13.006484068606685</v>
      </c>
      <c r="E108" s="71">
        <v>9.2066422106493349</v>
      </c>
      <c r="F108" s="71">
        <v>17.020811671206047</v>
      </c>
      <c r="G108" s="82"/>
      <c r="H108" s="82"/>
      <c r="I108" s="82"/>
      <c r="J108" s="82"/>
    </row>
    <row r="109" spans="2:10" s="3" customFormat="1" ht="15.6" x14ac:dyDescent="0.25">
      <c r="B109" s="102" t="s">
        <v>253</v>
      </c>
      <c r="C109" s="71">
        <v>24.134574511825065</v>
      </c>
      <c r="D109" s="71">
        <v>23.602737694828644</v>
      </c>
      <c r="E109" s="71">
        <v>23.496617912371608</v>
      </c>
      <c r="F109" s="71">
        <v>32.0861345251937</v>
      </c>
      <c r="G109" s="82"/>
      <c r="H109" s="82"/>
      <c r="I109" s="82"/>
      <c r="J109" s="82"/>
    </row>
    <row r="110" spans="2:10" s="3" customFormat="1" x14ac:dyDescent="0.25">
      <c r="B110" s="110" t="s">
        <v>41</v>
      </c>
      <c r="C110" s="114"/>
      <c r="D110" s="114"/>
      <c r="E110" s="114"/>
      <c r="F110" s="114"/>
      <c r="G110" s="82"/>
      <c r="H110" s="82"/>
      <c r="I110" s="82"/>
      <c r="J110" s="82"/>
    </row>
    <row r="111" spans="2:10" s="3" customFormat="1" ht="15.6" x14ac:dyDescent="0.25">
      <c r="B111" s="102" t="s">
        <v>244</v>
      </c>
      <c r="C111" s="71">
        <v>35.357781875025474</v>
      </c>
      <c r="D111" s="71">
        <v>27.84117927987506</v>
      </c>
      <c r="E111" s="71">
        <v>59.94406049801939</v>
      </c>
      <c r="F111" s="71">
        <v>75.663973197263445</v>
      </c>
      <c r="G111" s="82"/>
      <c r="H111" s="82"/>
      <c r="I111" s="82"/>
      <c r="J111" s="82"/>
    </row>
    <row r="112" spans="2:10" s="3" customFormat="1" ht="15.6" x14ac:dyDescent="0.25">
      <c r="B112" s="102" t="s">
        <v>245</v>
      </c>
      <c r="C112" s="71">
        <v>93.289979531997446</v>
      </c>
      <c r="D112" s="71">
        <v>91.843131456850358</v>
      </c>
      <c r="E112" s="71">
        <v>95.418347645792423</v>
      </c>
      <c r="F112" s="71">
        <v>96.383521787915328</v>
      </c>
      <c r="G112" s="82"/>
      <c r="H112" s="82"/>
      <c r="I112" s="82"/>
      <c r="J112" s="82"/>
    </row>
    <row r="113" spans="2:10" s="3" customFormat="1" ht="15.6" x14ac:dyDescent="0.25">
      <c r="B113" s="102" t="s">
        <v>246</v>
      </c>
      <c r="C113" s="71">
        <v>78.574483691930126</v>
      </c>
      <c r="D113" s="71">
        <v>77.631702065674588</v>
      </c>
      <c r="E113" s="71">
        <v>78.293545365274682</v>
      </c>
      <c r="F113" s="71">
        <v>86.305919020156793</v>
      </c>
      <c r="G113" s="82"/>
      <c r="H113" s="82"/>
      <c r="I113" s="82"/>
      <c r="J113" s="82"/>
    </row>
    <row r="114" spans="2:10" s="3" customFormat="1" ht="15.6" x14ac:dyDescent="0.25">
      <c r="B114" s="102" t="s">
        <v>247</v>
      </c>
      <c r="C114" s="71">
        <v>45.598901644563426</v>
      </c>
      <c r="D114" s="71">
        <v>38.945533951665247</v>
      </c>
      <c r="E114" s="71">
        <v>54.35041067019629</v>
      </c>
      <c r="F114" s="71">
        <v>63.37452815854877</v>
      </c>
      <c r="G114" s="82"/>
      <c r="H114" s="82"/>
      <c r="I114" s="82"/>
      <c r="J114" s="82"/>
    </row>
    <row r="115" spans="2:10" s="3" customFormat="1" ht="15.6" x14ac:dyDescent="0.25">
      <c r="B115" s="102" t="s">
        <v>248</v>
      </c>
      <c r="C115" s="71">
        <v>32.024847172606158</v>
      </c>
      <c r="D115" s="71">
        <v>27.665888076610855</v>
      </c>
      <c r="E115" s="71">
        <v>34.628927422525123</v>
      </c>
      <c r="F115" s="71">
        <v>54.39543377234812</v>
      </c>
      <c r="G115" s="82"/>
      <c r="H115" s="82"/>
      <c r="I115" s="82"/>
      <c r="J115" s="82"/>
    </row>
    <row r="116" spans="2:10" s="3" customFormat="1" ht="15.6" x14ac:dyDescent="0.25">
      <c r="B116" s="102" t="s">
        <v>249</v>
      </c>
      <c r="C116" s="71">
        <v>23.021263796465451</v>
      </c>
      <c r="D116" s="71">
        <v>20.525447486164943</v>
      </c>
      <c r="E116" s="71">
        <v>25.677403166124769</v>
      </c>
      <c r="F116" s="71">
        <v>31.83711538191039</v>
      </c>
      <c r="G116" s="82"/>
      <c r="H116" s="82"/>
      <c r="I116" s="82"/>
      <c r="J116" s="82"/>
    </row>
    <row r="117" spans="2:10" s="3" customFormat="1" ht="15.6" x14ac:dyDescent="0.25">
      <c r="B117" s="103" t="s">
        <v>250</v>
      </c>
      <c r="C117" s="71">
        <v>14.222406845965443</v>
      </c>
      <c r="D117" s="71">
        <v>9.4260701108440781</v>
      </c>
      <c r="E117" s="71">
        <v>17.96190564315226</v>
      </c>
      <c r="F117" s="71">
        <v>35.841986971326662</v>
      </c>
      <c r="G117" s="82"/>
      <c r="H117" s="82"/>
      <c r="I117" s="82"/>
      <c r="J117" s="82"/>
    </row>
    <row r="118" spans="2:10" s="3" customFormat="1" ht="15.6" x14ac:dyDescent="0.25">
      <c r="B118" s="103" t="s">
        <v>251</v>
      </c>
      <c r="C118" s="71">
        <v>16.315558578760943</v>
      </c>
      <c r="D118" s="71">
        <v>14.175955776688646</v>
      </c>
      <c r="E118" s="71">
        <v>18.095974140275352</v>
      </c>
      <c r="F118" s="71">
        <v>25.575143467931088</v>
      </c>
      <c r="G118" s="82"/>
      <c r="H118" s="82"/>
      <c r="I118" s="82"/>
      <c r="J118" s="82"/>
    </row>
    <row r="119" spans="2:10" s="3" customFormat="1" ht="15.6" x14ac:dyDescent="0.25">
      <c r="B119" s="102" t="s">
        <v>252</v>
      </c>
      <c r="C119" s="71">
        <v>3.7822199365430338</v>
      </c>
      <c r="D119" s="71">
        <v>2.1492749814697887</v>
      </c>
      <c r="E119" s="71">
        <v>5.774110908349078</v>
      </c>
      <c r="F119" s="71">
        <v>8.6795477090032325</v>
      </c>
      <c r="G119" s="82"/>
      <c r="H119" s="82"/>
      <c r="I119" s="82"/>
      <c r="J119" s="82"/>
    </row>
    <row r="120" spans="2:10" s="3" customFormat="1" ht="15.6" x14ac:dyDescent="0.25">
      <c r="B120" s="102" t="s">
        <v>253</v>
      </c>
      <c r="C120" s="71">
        <v>26.96776624261117</v>
      </c>
      <c r="D120" s="71">
        <v>25.346930408579006</v>
      </c>
      <c r="E120" s="71">
        <v>30.343034608693859</v>
      </c>
      <c r="F120" s="71">
        <v>43.992191740752709</v>
      </c>
      <c r="G120" s="82"/>
      <c r="H120" s="82"/>
      <c r="I120" s="82"/>
      <c r="J120" s="82"/>
    </row>
    <row r="121" spans="2:10" s="3" customFormat="1" x14ac:dyDescent="0.25">
      <c r="B121" s="110" t="s">
        <v>42</v>
      </c>
      <c r="C121" s="114"/>
      <c r="D121" s="114"/>
      <c r="E121" s="114"/>
      <c r="F121" s="114"/>
      <c r="G121" s="82"/>
      <c r="H121" s="82"/>
      <c r="I121" s="82"/>
      <c r="J121" s="82"/>
    </row>
    <row r="122" spans="2:10" s="3" customFormat="1" ht="15.6" x14ac:dyDescent="0.25">
      <c r="B122" s="102" t="s">
        <v>244</v>
      </c>
      <c r="C122" s="71">
        <v>23.519581513483324</v>
      </c>
      <c r="D122" s="71">
        <v>13.905267067533886</v>
      </c>
      <c r="E122" s="71">
        <v>42.563945868278978</v>
      </c>
      <c r="F122" s="71">
        <v>68.58004753308019</v>
      </c>
      <c r="G122" s="82"/>
      <c r="H122" s="82"/>
      <c r="I122" s="82"/>
      <c r="J122" s="82"/>
    </row>
    <row r="123" spans="2:10" s="3" customFormat="1" ht="15.6" x14ac:dyDescent="0.25">
      <c r="B123" s="102" t="s">
        <v>245</v>
      </c>
      <c r="C123" s="71">
        <v>68.549583058027537</v>
      </c>
      <c r="D123" s="71">
        <v>56.125476061207827</v>
      </c>
      <c r="E123" s="71">
        <v>72.403546772354929</v>
      </c>
      <c r="F123" s="71">
        <v>86.654176767606018</v>
      </c>
      <c r="G123" s="82"/>
      <c r="H123" s="82"/>
      <c r="I123" s="82"/>
      <c r="J123" s="82"/>
    </row>
    <row r="124" spans="2:10" s="3" customFormat="1" ht="15.6" x14ac:dyDescent="0.25">
      <c r="B124" s="102" t="s">
        <v>246</v>
      </c>
      <c r="C124" s="71">
        <v>59.601602976966625</v>
      </c>
      <c r="D124" s="71">
        <v>56.125476061207827</v>
      </c>
      <c r="E124" s="71">
        <v>55.410626169631641</v>
      </c>
      <c r="F124" s="71">
        <v>72.595026747144928</v>
      </c>
      <c r="G124" s="82"/>
      <c r="H124" s="82"/>
      <c r="I124" s="82"/>
      <c r="J124" s="82"/>
    </row>
    <row r="125" spans="2:10" s="3" customFormat="1" ht="15.6" x14ac:dyDescent="0.25">
      <c r="B125" s="102" t="s">
        <v>247</v>
      </c>
      <c r="C125" s="71">
        <v>35.14083025577726</v>
      </c>
      <c r="D125" s="71">
        <v>29.913524496483234</v>
      </c>
      <c r="E125" s="71">
        <v>32.610968470010718</v>
      </c>
      <c r="F125" s="71">
        <v>49.004147710876396</v>
      </c>
      <c r="G125" s="82"/>
      <c r="H125" s="82"/>
      <c r="I125" s="82"/>
      <c r="J125" s="82"/>
    </row>
    <row r="126" spans="2:10" s="3" customFormat="1" ht="15.6" x14ac:dyDescent="0.25">
      <c r="B126" s="102" t="s">
        <v>248</v>
      </c>
      <c r="C126" s="71">
        <v>34.329630141220626</v>
      </c>
      <c r="D126" s="71">
        <v>40.507897774928189</v>
      </c>
      <c r="E126" s="71">
        <v>21.321158782350118</v>
      </c>
      <c r="F126" s="71">
        <v>42.015148172793339</v>
      </c>
      <c r="G126" s="82"/>
      <c r="H126" s="82"/>
      <c r="I126" s="82"/>
      <c r="J126" s="82"/>
    </row>
    <row r="127" spans="2:10" s="3" customFormat="1" ht="15.6" x14ac:dyDescent="0.25">
      <c r="B127" s="102" t="s">
        <v>249</v>
      </c>
      <c r="C127" s="71">
        <v>62.101588881412304</v>
      </c>
      <c r="D127" s="71">
        <v>84.382421713720362</v>
      </c>
      <c r="E127" s="71">
        <v>43.214501094932523</v>
      </c>
      <c r="F127" s="71">
        <v>47.651632027719238</v>
      </c>
      <c r="G127" s="82"/>
      <c r="H127" s="82"/>
      <c r="I127" s="82"/>
      <c r="J127" s="82"/>
    </row>
    <row r="128" spans="2:10" s="3" customFormat="1" ht="15.6" x14ac:dyDescent="0.25">
      <c r="B128" s="103" t="s">
        <v>250</v>
      </c>
      <c r="C128" s="71">
        <v>24.066212502961722</v>
      </c>
      <c r="D128" s="71">
        <v>14.956762248241617</v>
      </c>
      <c r="E128" s="71">
        <v>20.038825928618028</v>
      </c>
      <c r="F128" s="71">
        <v>47.651632027719238</v>
      </c>
      <c r="G128" s="82"/>
      <c r="H128" s="82"/>
      <c r="I128" s="82"/>
      <c r="J128" s="82"/>
    </row>
    <row r="129" spans="2:10" s="3" customFormat="1" ht="15.6" x14ac:dyDescent="0.25">
      <c r="B129" s="103" t="s">
        <v>251</v>
      </c>
      <c r="C129" s="71">
        <v>54.019486166843912</v>
      </c>
      <c r="D129" s="71">
        <v>73.7880484352754</v>
      </c>
      <c r="E129" s="71">
        <v>36.353211973032678</v>
      </c>
      <c r="F129" s="71">
        <v>42.566173072270495</v>
      </c>
      <c r="G129" s="82"/>
      <c r="H129" s="82"/>
      <c r="I129" s="82"/>
      <c r="J129" s="82"/>
    </row>
    <row r="130" spans="2:10" s="3" customFormat="1" ht="15.6" x14ac:dyDescent="0.25">
      <c r="B130" s="102" t="s">
        <v>252</v>
      </c>
      <c r="C130" s="71">
        <v>40.498750766817047</v>
      </c>
      <c r="D130" s="71">
        <v>58.831286187033783</v>
      </c>
      <c r="E130" s="71">
        <v>25.392856852111962</v>
      </c>
      <c r="F130" s="71">
        <v>27.955998152332239</v>
      </c>
      <c r="G130" s="82"/>
      <c r="H130" s="82"/>
      <c r="I130" s="82"/>
      <c r="J130" s="82"/>
    </row>
    <row r="131" spans="2:10" s="3" customFormat="1" ht="15.6" x14ac:dyDescent="0.25">
      <c r="B131" s="102" t="s">
        <v>253</v>
      </c>
      <c r="C131" s="71">
        <v>14.084029543101915</v>
      </c>
      <c r="D131" s="71">
        <v>14.598856782842526</v>
      </c>
      <c r="E131" s="71">
        <v>7.9908056348038716</v>
      </c>
      <c r="F131" s="71">
        <v>23.970105580447939</v>
      </c>
      <c r="G131" s="82"/>
      <c r="H131" s="82"/>
      <c r="I131" s="82"/>
      <c r="J131" s="82"/>
    </row>
    <row r="132" spans="2:10" s="3" customFormat="1" x14ac:dyDescent="0.25">
      <c r="B132" s="110" t="s">
        <v>43</v>
      </c>
      <c r="C132" s="114"/>
      <c r="D132" s="114"/>
      <c r="E132" s="114"/>
      <c r="F132" s="114"/>
      <c r="G132" s="82"/>
      <c r="H132" s="82"/>
      <c r="I132" s="82"/>
      <c r="J132" s="82"/>
    </row>
    <row r="133" spans="2:10" s="3" customFormat="1" ht="15.6" x14ac:dyDescent="0.25">
      <c r="B133" s="102" t="s">
        <v>244</v>
      </c>
      <c r="C133" s="71">
        <v>41.763973993332371</v>
      </c>
      <c r="D133" s="71">
        <v>36.350524975052217</v>
      </c>
      <c r="E133" s="71">
        <v>58.653846144589039</v>
      </c>
      <c r="F133" s="71">
        <v>53.537284885953582</v>
      </c>
      <c r="G133" s="82"/>
      <c r="H133" s="82"/>
      <c r="I133" s="82"/>
      <c r="J133" s="82"/>
    </row>
    <row r="134" spans="2:10" s="3" customFormat="1" ht="15.6" x14ac:dyDescent="0.25">
      <c r="B134" s="102" t="s">
        <v>245</v>
      </c>
      <c r="C134" s="71">
        <v>98.595655037342496</v>
      </c>
      <c r="D134" s="71">
        <v>100</v>
      </c>
      <c r="E134" s="71">
        <v>95.081967202230587</v>
      </c>
      <c r="F134" s="71">
        <v>100</v>
      </c>
      <c r="G134" s="82"/>
      <c r="H134" s="82"/>
      <c r="I134" s="82"/>
      <c r="J134" s="82"/>
    </row>
    <row r="135" spans="2:10" s="3" customFormat="1" ht="15.6" x14ac:dyDescent="0.25">
      <c r="B135" s="102" t="s">
        <v>246</v>
      </c>
      <c r="C135" s="71">
        <v>91.269655512953705</v>
      </c>
      <c r="D135" s="71">
        <v>90.96468505529441</v>
      </c>
      <c r="E135" s="71">
        <v>93.64754098568514</v>
      </c>
      <c r="F135" s="71">
        <v>83.928571422831638</v>
      </c>
      <c r="G135" s="82"/>
      <c r="H135" s="82"/>
      <c r="I135" s="82"/>
      <c r="J135" s="82"/>
    </row>
    <row r="136" spans="2:10" s="3" customFormat="1" ht="15.6" x14ac:dyDescent="0.25">
      <c r="B136" s="102" t="s">
        <v>247</v>
      </c>
      <c r="C136" s="71">
        <v>53.176798539767503</v>
      </c>
      <c r="D136" s="71">
        <v>49.863921051359227</v>
      </c>
      <c r="E136" s="71">
        <v>61.844262330054924</v>
      </c>
      <c r="F136" s="71">
        <v>48.2142857315051</v>
      </c>
      <c r="G136" s="82"/>
      <c r="H136" s="82"/>
      <c r="I136" s="82"/>
      <c r="J136" s="82"/>
    </row>
    <row r="137" spans="2:10" s="3" customFormat="1" ht="15.6" x14ac:dyDescent="0.25">
      <c r="B137" s="102" t="s">
        <v>248</v>
      </c>
      <c r="C137" s="71">
        <v>34.616039340450165</v>
      </c>
      <c r="D137" s="71">
        <v>30.981735924963854</v>
      </c>
      <c r="E137" s="71">
        <v>41.598360667113177</v>
      </c>
      <c r="F137" s="71">
        <v>40.178571442920919</v>
      </c>
      <c r="G137" s="82"/>
      <c r="H137" s="82"/>
      <c r="I137" s="82"/>
      <c r="J137" s="82"/>
    </row>
    <row r="138" spans="2:10" s="3" customFormat="1" ht="15.6" x14ac:dyDescent="0.25">
      <c r="B138" s="102" t="s">
        <v>249</v>
      </c>
      <c r="C138" s="71">
        <v>25.42928272882266</v>
      </c>
      <c r="D138" s="71">
        <v>30.981735924963854</v>
      </c>
      <c r="E138" s="71">
        <v>11.270491812084286</v>
      </c>
      <c r="F138" s="71">
        <v>32.142857154336738</v>
      </c>
      <c r="G138" s="82"/>
      <c r="H138" s="82"/>
      <c r="I138" s="82"/>
      <c r="J138" s="82"/>
    </row>
    <row r="139" spans="2:10" s="3" customFormat="1" ht="15.6" x14ac:dyDescent="0.25">
      <c r="B139" s="103" t="s">
        <v>250</v>
      </c>
      <c r="C139" s="71">
        <v>25.42928272882267</v>
      </c>
      <c r="D139" s="71">
        <v>30.981735924963854</v>
      </c>
      <c r="E139" s="71">
        <v>11.270491812084288</v>
      </c>
      <c r="F139" s="71">
        <v>32.142857154336738</v>
      </c>
      <c r="G139" s="82"/>
      <c r="H139" s="82"/>
      <c r="I139" s="82"/>
      <c r="J139" s="82"/>
    </row>
    <row r="140" spans="2:10" s="3" customFormat="1" ht="15.6" x14ac:dyDescent="0.25">
      <c r="B140" s="103" t="s">
        <v>251</v>
      </c>
      <c r="C140" s="71">
        <v>18.161797571953343</v>
      </c>
      <c r="D140" s="71">
        <v>21.946420980258267</v>
      </c>
      <c r="E140" s="71">
        <v>6.352459014314868</v>
      </c>
      <c r="F140" s="71">
        <v>32.142857154336738</v>
      </c>
      <c r="G140" s="82"/>
      <c r="H140" s="82"/>
      <c r="I140" s="82"/>
      <c r="J140" s="82"/>
    </row>
    <row r="141" spans="2:10" s="3" customFormat="1" ht="15.6" x14ac:dyDescent="0.25">
      <c r="B141" s="102" t="s">
        <v>252</v>
      </c>
      <c r="C141" s="71">
        <v>15.294593279118859</v>
      </c>
      <c r="D141" s="71">
        <v>21.946420980258267</v>
      </c>
      <c r="E141" s="71">
        <v>0</v>
      </c>
      <c r="F141" s="71">
        <v>16.071428577168369</v>
      </c>
      <c r="G141" s="82"/>
      <c r="H141" s="82"/>
      <c r="I141" s="82"/>
      <c r="J141" s="82"/>
    </row>
    <row r="142" spans="2:10" s="3" customFormat="1" ht="15.6" x14ac:dyDescent="0.25">
      <c r="B142" s="102" t="s">
        <v>253</v>
      </c>
      <c r="C142" s="71">
        <v>39.656980352159955</v>
      </c>
      <c r="D142" s="71">
        <v>36.762935487580968</v>
      </c>
      <c r="E142" s="71">
        <v>44.230769245955067</v>
      </c>
      <c r="F142" s="71">
        <v>63.671128119248777</v>
      </c>
      <c r="G142" s="82"/>
      <c r="H142" s="82"/>
      <c r="I142" s="82"/>
      <c r="J142" s="82"/>
    </row>
    <row r="143" spans="2:10" s="3" customFormat="1" x14ac:dyDescent="0.25">
      <c r="B143" s="110" t="s">
        <v>44</v>
      </c>
      <c r="C143" s="114"/>
      <c r="D143" s="114"/>
      <c r="E143" s="114"/>
      <c r="F143" s="114"/>
      <c r="G143" s="82"/>
      <c r="H143" s="82"/>
      <c r="I143" s="82"/>
      <c r="J143" s="82"/>
    </row>
    <row r="144" spans="2:10" s="3" customFormat="1" ht="15.6" x14ac:dyDescent="0.25">
      <c r="B144" s="102" t="s">
        <v>244</v>
      </c>
      <c r="C144" s="71">
        <v>50.936054845038157</v>
      </c>
      <c r="D144" s="71">
        <v>44.462472326423679</v>
      </c>
      <c r="E144" s="71">
        <v>61.715561479749994</v>
      </c>
      <c r="F144" s="71">
        <v>74.972108968173416</v>
      </c>
      <c r="G144" s="82"/>
      <c r="H144" s="82"/>
      <c r="I144" s="82"/>
      <c r="J144" s="82"/>
    </row>
    <row r="145" spans="2:10" s="3" customFormat="1" ht="15.6" x14ac:dyDescent="0.25">
      <c r="B145" s="102" t="s">
        <v>245</v>
      </c>
      <c r="C145" s="71">
        <v>77.295875752626657</v>
      </c>
      <c r="D145" s="71">
        <v>79.970857189881997</v>
      </c>
      <c r="E145" s="71">
        <v>67.940062114436515</v>
      </c>
      <c r="F145" s="71">
        <v>86.073416319779753</v>
      </c>
      <c r="G145" s="82"/>
      <c r="H145" s="82"/>
      <c r="I145" s="82"/>
      <c r="J145" s="82"/>
    </row>
    <row r="146" spans="2:10" s="3" customFormat="1" ht="15.6" x14ac:dyDescent="0.25">
      <c r="B146" s="102" t="s">
        <v>246</v>
      </c>
      <c r="C146" s="71">
        <v>81.6881487993912</v>
      </c>
      <c r="D146" s="71">
        <v>85.636715399708677</v>
      </c>
      <c r="E146" s="71">
        <v>73.188942201938318</v>
      </c>
      <c r="F146" s="71">
        <v>81.97136431304736</v>
      </c>
      <c r="G146" s="82"/>
      <c r="H146" s="82"/>
      <c r="I146" s="82"/>
      <c r="J146" s="82"/>
    </row>
    <row r="147" spans="2:10" s="3" customFormat="1" ht="15.6" x14ac:dyDescent="0.25">
      <c r="B147" s="102" t="s">
        <v>247</v>
      </c>
      <c r="C147" s="71">
        <v>61.585573598469409</v>
      </c>
      <c r="D147" s="71">
        <v>62.604092051489971</v>
      </c>
      <c r="E147" s="71">
        <v>55.14233382137391</v>
      </c>
      <c r="F147" s="71">
        <v>71.802353964885015</v>
      </c>
      <c r="G147" s="82"/>
      <c r="H147" s="82"/>
      <c r="I147" s="82"/>
      <c r="J147" s="82"/>
    </row>
    <row r="148" spans="2:10" s="3" customFormat="1" ht="15.6" x14ac:dyDescent="0.25">
      <c r="B148" s="102" t="s">
        <v>248</v>
      </c>
      <c r="C148" s="71">
        <v>66.443259173149258</v>
      </c>
      <c r="D148" s="71">
        <v>70.083246846948526</v>
      </c>
      <c r="E148" s="71">
        <v>59.683566630186633</v>
      </c>
      <c r="F148" s="71">
        <v>64.138392504761256</v>
      </c>
      <c r="G148" s="82"/>
      <c r="H148" s="82"/>
      <c r="I148" s="82"/>
      <c r="J148" s="82"/>
    </row>
    <row r="149" spans="2:10" s="3" customFormat="1" ht="15.6" x14ac:dyDescent="0.25">
      <c r="B149" s="102" t="s">
        <v>249</v>
      </c>
      <c r="C149" s="71">
        <v>28.289670318860079</v>
      </c>
      <c r="D149" s="71">
        <v>26.479928347314978</v>
      </c>
      <c r="E149" s="71">
        <v>24.065823965902013</v>
      </c>
      <c r="F149" s="71">
        <v>47.534520599165191</v>
      </c>
      <c r="G149" s="82"/>
      <c r="H149" s="82"/>
      <c r="I149" s="82"/>
      <c r="J149" s="82"/>
    </row>
    <row r="150" spans="2:10" s="3" customFormat="1" ht="15.6" x14ac:dyDescent="0.25">
      <c r="B150" s="103" t="s">
        <v>250</v>
      </c>
      <c r="C150" s="71">
        <v>17.191449302675057</v>
      </c>
      <c r="D150" s="71">
        <v>18.313574104787421</v>
      </c>
      <c r="E150" s="71">
        <v>9.0632376973897468</v>
      </c>
      <c r="F150" s="71">
        <v>30.904271464655498</v>
      </c>
      <c r="G150" s="82"/>
      <c r="H150" s="82"/>
      <c r="I150" s="82"/>
      <c r="J150" s="82"/>
    </row>
    <row r="151" spans="2:10" s="3" customFormat="1" ht="15.6" x14ac:dyDescent="0.25">
      <c r="B151" s="103" t="s">
        <v>251</v>
      </c>
      <c r="C151" s="71">
        <v>30.178252917523835</v>
      </c>
      <c r="D151" s="71">
        <v>31.517402724978933</v>
      </c>
      <c r="E151" s="71">
        <v>24.654531203167583</v>
      </c>
      <c r="F151" s="71">
        <v>36.576949361168104</v>
      </c>
      <c r="G151" s="82"/>
      <c r="H151" s="82"/>
      <c r="I151" s="82"/>
      <c r="J151" s="82"/>
    </row>
    <row r="152" spans="2:10" s="3" customFormat="1" ht="15.6" x14ac:dyDescent="0.25">
      <c r="B152" s="102" t="s">
        <v>252</v>
      </c>
      <c r="C152" s="71">
        <v>15.256112709558167</v>
      </c>
      <c r="D152" s="71">
        <v>18.202739955586658</v>
      </c>
      <c r="E152" s="71">
        <v>5.8214461651609692</v>
      </c>
      <c r="F152" s="71">
        <v>22.846029559614369</v>
      </c>
      <c r="G152" s="82"/>
      <c r="H152" s="82"/>
      <c r="I152" s="82"/>
      <c r="J152" s="82"/>
    </row>
    <row r="153" spans="2:10" s="3" customFormat="1" ht="15.6" x14ac:dyDescent="0.25">
      <c r="B153" s="102" t="s">
        <v>253</v>
      </c>
      <c r="C153" s="71">
        <v>21.952694490581028</v>
      </c>
      <c r="D153" s="71">
        <v>22.205608472548381</v>
      </c>
      <c r="E153" s="71">
        <v>17.898126801921162</v>
      </c>
      <c r="F153" s="71">
        <v>31.546299658883481</v>
      </c>
      <c r="G153" s="82"/>
      <c r="H153" s="82"/>
      <c r="I153" s="82"/>
      <c r="J153" s="82"/>
    </row>
    <row r="154" spans="2:10" s="3" customFormat="1" x14ac:dyDescent="0.25">
      <c r="B154" s="110" t="s">
        <v>49</v>
      </c>
      <c r="C154" s="114"/>
      <c r="D154" s="114"/>
      <c r="E154" s="114"/>
      <c r="F154" s="114"/>
      <c r="G154" s="82"/>
      <c r="H154" s="82"/>
      <c r="I154" s="82"/>
      <c r="J154" s="82"/>
    </row>
    <row r="155" spans="2:10" s="3" customFormat="1" ht="15.6" x14ac:dyDescent="0.25">
      <c r="B155" s="102" t="s">
        <v>244</v>
      </c>
      <c r="C155" s="71">
        <v>55.500762304011822</v>
      </c>
      <c r="D155" s="71">
        <v>45.79928108999048</v>
      </c>
      <c r="E155" s="71">
        <v>93.049972250453706</v>
      </c>
      <c r="F155" s="71">
        <v>79.311267139292738</v>
      </c>
      <c r="G155" s="82"/>
      <c r="H155" s="82"/>
      <c r="I155" s="82"/>
      <c r="J155" s="82"/>
    </row>
    <row r="156" spans="2:10" s="3" customFormat="1" ht="15.6" x14ac:dyDescent="0.25">
      <c r="B156" s="102" t="s">
        <v>245</v>
      </c>
      <c r="C156" s="71">
        <v>79.709245022207639</v>
      </c>
      <c r="D156" s="71">
        <v>70.494369358533305</v>
      </c>
      <c r="E156" s="71">
        <v>95.515956871326964</v>
      </c>
      <c r="F156" s="71">
        <v>100</v>
      </c>
      <c r="G156" s="82"/>
      <c r="H156" s="82"/>
      <c r="I156" s="82"/>
      <c r="J156" s="82"/>
    </row>
    <row r="157" spans="2:10" s="3" customFormat="1" ht="15.6" x14ac:dyDescent="0.25">
      <c r="B157" s="102" t="s">
        <v>246</v>
      </c>
      <c r="C157" s="71">
        <v>59.509666557800713</v>
      </c>
      <c r="D157" s="71">
        <v>44.26714209906433</v>
      </c>
      <c r="E157" s="71">
        <v>83.981289759950428</v>
      </c>
      <c r="F157" s="71">
        <v>100</v>
      </c>
      <c r="G157" s="82"/>
      <c r="H157" s="82"/>
      <c r="I157" s="82"/>
      <c r="J157" s="82"/>
    </row>
    <row r="158" spans="2:10" s="3" customFormat="1" ht="15.6" x14ac:dyDescent="0.25">
      <c r="B158" s="102" t="s">
        <v>247</v>
      </c>
      <c r="C158" s="71">
        <v>59.315778935374162</v>
      </c>
      <c r="D158" s="71">
        <v>54.832818822138726</v>
      </c>
      <c r="E158" s="71">
        <v>64.857913471524853</v>
      </c>
      <c r="F158" s="71">
        <v>78.070988963566819</v>
      </c>
      <c r="G158" s="82"/>
      <c r="H158" s="82"/>
      <c r="I158" s="82"/>
      <c r="J158" s="82"/>
    </row>
    <row r="159" spans="2:10" s="3" customFormat="1" ht="15.6" x14ac:dyDescent="0.25">
      <c r="B159" s="102" t="s">
        <v>248</v>
      </c>
      <c r="C159" s="71">
        <v>34.371107672100109</v>
      </c>
      <c r="D159" s="71">
        <v>21.679203441701556</v>
      </c>
      <c r="E159" s="71">
        <v>58.283369987858592</v>
      </c>
      <c r="F159" s="71">
        <v>53.460922305919922</v>
      </c>
      <c r="G159" s="82"/>
      <c r="H159" s="82"/>
      <c r="I159" s="82"/>
      <c r="J159" s="82"/>
    </row>
    <row r="160" spans="2:10" s="3" customFormat="1" ht="15.6" x14ac:dyDescent="0.25">
      <c r="B160" s="102" t="s">
        <v>249</v>
      </c>
      <c r="C160" s="71">
        <v>16.170653868347898</v>
      </c>
      <c r="D160" s="71">
        <v>6.9263881209682046</v>
      </c>
      <c r="E160" s="71">
        <v>36.284285635811948</v>
      </c>
      <c r="F160" s="71">
        <v>18.919146761692044</v>
      </c>
      <c r="G160" s="82"/>
      <c r="H160" s="82"/>
      <c r="I160" s="82"/>
      <c r="J160" s="82"/>
    </row>
    <row r="161" spans="2:10" s="3" customFormat="1" ht="15.6" x14ac:dyDescent="0.25">
      <c r="B161" s="103" t="s">
        <v>250</v>
      </c>
      <c r="C161" s="71">
        <v>4.3022915914619357</v>
      </c>
      <c r="D161" s="71">
        <v>0</v>
      </c>
      <c r="E161" s="71">
        <v>9.7111562469773212</v>
      </c>
      <c r="F161" s="71">
        <v>21.929011036433188</v>
      </c>
      <c r="G161" s="82"/>
      <c r="H161" s="82"/>
      <c r="I161" s="82"/>
      <c r="J161" s="82"/>
    </row>
    <row r="162" spans="2:10" s="3" customFormat="1" ht="15.6" x14ac:dyDescent="0.25">
      <c r="B162" s="103" t="s">
        <v>251</v>
      </c>
      <c r="C162" s="71">
        <v>38.42884832942984</v>
      </c>
      <c r="D162" s="71">
        <v>18.400800059703823</v>
      </c>
      <c r="E162" s="71">
        <v>71.609601248699363</v>
      </c>
      <c r="F162" s="71">
        <v>87.387235492205306</v>
      </c>
      <c r="G162" s="82"/>
      <c r="H162" s="82"/>
      <c r="I162" s="82"/>
      <c r="J162" s="82"/>
    </row>
    <row r="163" spans="2:10" s="3" customFormat="1" ht="15.6" x14ac:dyDescent="0.25">
      <c r="B163" s="102" t="s">
        <v>252</v>
      </c>
      <c r="C163" s="71">
        <v>3.0143327328695735</v>
      </c>
      <c r="D163" s="71">
        <v>0</v>
      </c>
      <c r="E163" s="71">
        <v>7.4691346826408171</v>
      </c>
      <c r="F163" s="71">
        <v>12.612764507794697</v>
      </c>
      <c r="G163" s="82"/>
      <c r="H163" s="82"/>
      <c r="I163" s="82"/>
      <c r="J163" s="82"/>
    </row>
    <row r="164" spans="2:10" s="3" customFormat="1" ht="15.6" x14ac:dyDescent="0.25">
      <c r="B164" s="102" t="s">
        <v>253</v>
      </c>
      <c r="C164" s="71">
        <v>21.697287538476722</v>
      </c>
      <c r="D164" s="71">
        <v>18.768564892104642</v>
      </c>
      <c r="E164" s="71">
        <v>24.340540442865365</v>
      </c>
      <c r="F164" s="71">
        <v>59.531929119712146</v>
      </c>
      <c r="G164" s="82"/>
      <c r="H164" s="82"/>
      <c r="I164" s="82"/>
      <c r="J164" s="82"/>
    </row>
    <row r="165" spans="2:10" s="3" customFormat="1" x14ac:dyDescent="0.25">
      <c r="B165" s="110" t="s">
        <v>344</v>
      </c>
      <c r="C165" s="114"/>
      <c r="D165" s="114"/>
      <c r="E165" s="114"/>
      <c r="F165" s="114"/>
      <c r="G165" s="82"/>
      <c r="H165" s="82"/>
      <c r="I165" s="82"/>
      <c r="J165" s="82"/>
    </row>
    <row r="166" spans="2:10" s="3" customFormat="1" ht="15.6" x14ac:dyDescent="0.25">
      <c r="B166" s="102" t="s">
        <v>244</v>
      </c>
      <c r="C166" s="71">
        <v>50.344813712902223</v>
      </c>
      <c r="D166" s="71">
        <v>47.32864471426759</v>
      </c>
      <c r="E166" s="71">
        <v>57.646130633345194</v>
      </c>
      <c r="F166" s="71">
        <v>68.488356615633649</v>
      </c>
      <c r="G166" s="82"/>
      <c r="H166" s="82"/>
      <c r="I166" s="82"/>
      <c r="J166" s="82"/>
    </row>
    <row r="167" spans="2:10" s="3" customFormat="1" ht="15.6" x14ac:dyDescent="0.25">
      <c r="B167" s="102" t="s">
        <v>245</v>
      </c>
      <c r="C167" s="71">
        <v>59.882883088888796</v>
      </c>
      <c r="D167" s="71">
        <v>52.892282202181164</v>
      </c>
      <c r="E167" s="71">
        <v>76.052553050280437</v>
      </c>
      <c r="F167" s="71">
        <v>82.058146201384389</v>
      </c>
      <c r="G167" s="82"/>
      <c r="H167" s="82"/>
      <c r="I167" s="82"/>
      <c r="J167" s="82"/>
    </row>
    <row r="168" spans="2:10" s="3" customFormat="1" ht="15.6" x14ac:dyDescent="0.25">
      <c r="B168" s="102" t="s">
        <v>246</v>
      </c>
      <c r="C168" s="71">
        <v>66.413346114709313</v>
      </c>
      <c r="D168" s="71">
        <v>62.565994407114154</v>
      </c>
      <c r="E168" s="71">
        <v>75.489756438963227</v>
      </c>
      <c r="F168" s="71">
        <v>78.081600583254101</v>
      </c>
      <c r="G168" s="82"/>
      <c r="H168" s="82"/>
      <c r="I168" s="82"/>
      <c r="J168" s="82"/>
    </row>
    <row r="169" spans="2:10" s="3" customFormat="1" ht="15.6" x14ac:dyDescent="0.25">
      <c r="B169" s="102" t="s">
        <v>247</v>
      </c>
      <c r="C169" s="71">
        <v>44.852900147849397</v>
      </c>
      <c r="D169" s="71">
        <v>40.863555326818414</v>
      </c>
      <c r="E169" s="71">
        <v>54.980157385823617</v>
      </c>
      <c r="F169" s="71">
        <v>54.786594112284384</v>
      </c>
      <c r="G169" s="82"/>
      <c r="H169" s="82"/>
      <c r="I169" s="82"/>
      <c r="J169" s="82"/>
    </row>
    <row r="170" spans="2:10" s="3" customFormat="1" ht="15.6" x14ac:dyDescent="0.25">
      <c r="B170" s="102" t="s">
        <v>248</v>
      </c>
      <c r="C170" s="71">
        <v>32.447153718015073</v>
      </c>
      <c r="D170" s="71">
        <v>29.637752005580424</v>
      </c>
      <c r="E170" s="71">
        <v>39.237491607738477</v>
      </c>
      <c r="F170" s="71">
        <v>40.475749169061423</v>
      </c>
      <c r="G170" s="82"/>
      <c r="H170" s="82"/>
      <c r="I170" s="82"/>
      <c r="J170" s="82"/>
    </row>
    <row r="171" spans="2:10" s="3" customFormat="1" ht="15.6" x14ac:dyDescent="0.25">
      <c r="B171" s="102" t="s">
        <v>249</v>
      </c>
      <c r="C171" s="71">
        <v>17.373785170861385</v>
      </c>
      <c r="D171" s="71">
        <v>11.90463592979542</v>
      </c>
      <c r="E171" s="71">
        <v>31.877012739348075</v>
      </c>
      <c r="F171" s="71">
        <v>29.118929083128887</v>
      </c>
      <c r="G171" s="82"/>
      <c r="H171" s="82"/>
      <c r="I171" s="82"/>
      <c r="J171" s="82"/>
    </row>
    <row r="172" spans="2:10" s="3" customFormat="1" ht="15.6" x14ac:dyDescent="0.25">
      <c r="B172" s="103" t="s">
        <v>250</v>
      </c>
      <c r="C172" s="71">
        <v>14.65803825119677</v>
      </c>
      <c r="D172" s="71">
        <v>12.188370735703948</v>
      </c>
      <c r="E172" s="71">
        <v>20.821263971238519</v>
      </c>
      <c r="F172" s="71">
        <v>21.128903959914656</v>
      </c>
      <c r="G172" s="82"/>
      <c r="H172" s="82"/>
      <c r="I172" s="82"/>
      <c r="J172" s="82"/>
    </row>
    <row r="173" spans="2:10" s="3" customFormat="1" ht="15.6" x14ac:dyDescent="0.25">
      <c r="B173" s="103" t="s">
        <v>251</v>
      </c>
      <c r="C173" s="71">
        <v>30.074635788383254</v>
      </c>
      <c r="D173" s="71">
        <v>30.880621268478308</v>
      </c>
      <c r="E173" s="71">
        <v>25.107498392359474</v>
      </c>
      <c r="F173" s="71">
        <v>36.902740148045858</v>
      </c>
      <c r="G173" s="82"/>
      <c r="H173" s="82"/>
      <c r="I173" s="82"/>
      <c r="J173" s="82"/>
    </row>
    <row r="174" spans="2:10" s="3" customFormat="1" ht="15.6" x14ac:dyDescent="0.25">
      <c r="B174" s="102" t="s">
        <v>252</v>
      </c>
      <c r="C174" s="71">
        <v>14.464211247220113</v>
      </c>
      <c r="D174" s="71">
        <v>16.660074586185139</v>
      </c>
      <c r="E174" s="71">
        <v>8.0133213373415373</v>
      </c>
      <c r="F174" s="71">
        <v>11.647503235484873</v>
      </c>
      <c r="G174" s="82"/>
      <c r="H174" s="82"/>
      <c r="I174" s="82"/>
      <c r="J174" s="82"/>
    </row>
    <row r="175" spans="2:10" s="3" customFormat="1" ht="15.6" x14ac:dyDescent="0.25">
      <c r="B175" s="102" t="s">
        <v>253</v>
      </c>
      <c r="C175" s="71">
        <v>28.583883480216059</v>
      </c>
      <c r="D175" s="71">
        <v>28.483290570144685</v>
      </c>
      <c r="E175" s="71">
        <v>29.553998212000522</v>
      </c>
      <c r="F175" s="71">
        <v>26.577964153049706</v>
      </c>
      <c r="G175" s="82"/>
      <c r="H175" s="82"/>
      <c r="I175" s="82"/>
      <c r="J175" s="82"/>
    </row>
    <row r="176" spans="2:10" s="3" customFormat="1" x14ac:dyDescent="0.25">
      <c r="B176" s="110" t="s">
        <v>45</v>
      </c>
      <c r="C176" s="114"/>
      <c r="D176" s="114"/>
      <c r="E176" s="114"/>
      <c r="F176" s="114"/>
      <c r="G176" s="82"/>
      <c r="H176" s="82"/>
      <c r="I176" s="82"/>
      <c r="J176" s="82"/>
    </row>
    <row r="177" spans="2:10" s="3" customFormat="1" ht="15.6" x14ac:dyDescent="0.25">
      <c r="B177" s="102" t="s">
        <v>244</v>
      </c>
      <c r="C177" s="71">
        <v>36.071773280278279</v>
      </c>
      <c r="D177" s="71">
        <v>30.305092579780769</v>
      </c>
      <c r="E177" s="71">
        <v>44.318105492737125</v>
      </c>
      <c r="F177" s="71">
        <v>53.606348550121496</v>
      </c>
      <c r="G177" s="82"/>
      <c r="H177" s="82"/>
      <c r="I177" s="82"/>
      <c r="J177" s="82"/>
    </row>
    <row r="178" spans="2:10" s="3" customFormat="1" ht="15.6" x14ac:dyDescent="0.25">
      <c r="B178" s="102" t="s">
        <v>245</v>
      </c>
      <c r="C178" s="71">
        <v>81.66524100535608</v>
      </c>
      <c r="D178" s="71">
        <v>82.832142000671496</v>
      </c>
      <c r="E178" s="71">
        <v>78.902705682815565</v>
      </c>
      <c r="F178" s="71">
        <v>82.354026682094101</v>
      </c>
      <c r="G178" s="82"/>
      <c r="H178" s="82"/>
      <c r="I178" s="82"/>
      <c r="J178" s="82"/>
    </row>
    <row r="179" spans="2:10" s="3" customFormat="1" ht="15.6" x14ac:dyDescent="0.25">
      <c r="B179" s="102" t="s">
        <v>246</v>
      </c>
      <c r="C179" s="71">
        <v>69.129903219075658</v>
      </c>
      <c r="D179" s="71">
        <v>70.431312390152513</v>
      </c>
      <c r="E179" s="71">
        <v>65.536547264231828</v>
      </c>
      <c r="F179" s="71">
        <v>70.74958595871631</v>
      </c>
      <c r="G179" s="82"/>
      <c r="H179" s="82"/>
      <c r="I179" s="82"/>
      <c r="J179" s="82"/>
    </row>
    <row r="180" spans="2:10" s="3" customFormat="1" ht="15.6" x14ac:dyDescent="0.25">
      <c r="B180" s="102" t="s">
        <v>247</v>
      </c>
      <c r="C180" s="71">
        <v>32.49616930090049</v>
      </c>
      <c r="D180" s="71">
        <v>35.276328144346543</v>
      </c>
      <c r="E180" s="71">
        <v>23.784035596722028</v>
      </c>
      <c r="F180" s="71">
        <v>37.677517157581839</v>
      </c>
      <c r="G180" s="82"/>
      <c r="H180" s="82"/>
      <c r="I180" s="82"/>
      <c r="J180" s="82"/>
    </row>
    <row r="181" spans="2:10" s="3" customFormat="1" ht="15.6" x14ac:dyDescent="0.25">
      <c r="B181" s="102" t="s">
        <v>248</v>
      </c>
      <c r="C181" s="71">
        <v>20.23866435583674</v>
      </c>
      <c r="D181" s="71">
        <v>18.574658067447032</v>
      </c>
      <c r="E181" s="71">
        <v>16.079720234898105</v>
      </c>
      <c r="F181" s="71">
        <v>32.71458847318204</v>
      </c>
      <c r="G181" s="82"/>
      <c r="H181" s="82"/>
      <c r="I181" s="82"/>
      <c r="J181" s="82"/>
    </row>
    <row r="182" spans="2:10" s="3" customFormat="1" ht="15.6" x14ac:dyDescent="0.25">
      <c r="B182" s="102" t="s">
        <v>249</v>
      </c>
      <c r="C182" s="71">
        <v>33.407229734436953</v>
      </c>
      <c r="D182" s="71">
        <v>33.652176539520312</v>
      </c>
      <c r="E182" s="71">
        <v>32.791338700221623</v>
      </c>
      <c r="F182" s="71">
        <v>33.611642276635529</v>
      </c>
      <c r="G182" s="82"/>
      <c r="H182" s="82"/>
      <c r="I182" s="82"/>
      <c r="J182" s="82"/>
    </row>
    <row r="183" spans="2:10" s="3" customFormat="1" ht="15.6" x14ac:dyDescent="0.25">
      <c r="B183" s="103" t="s">
        <v>250</v>
      </c>
      <c r="C183" s="71">
        <v>14.606284437286476</v>
      </c>
      <c r="D183" s="71">
        <v>10.889548619367069</v>
      </c>
      <c r="E183" s="71">
        <v>14.599692713107547</v>
      </c>
      <c r="F183" s="71">
        <v>27.045971868516233</v>
      </c>
      <c r="G183" s="82"/>
      <c r="H183" s="82"/>
      <c r="I183" s="82"/>
      <c r="J183" s="82"/>
    </row>
    <row r="184" spans="2:10" s="3" customFormat="1" ht="15.6" x14ac:dyDescent="0.25">
      <c r="B184" s="103" t="s">
        <v>251</v>
      </c>
      <c r="C184" s="71">
        <v>20.122637706081775</v>
      </c>
      <c r="D184" s="71">
        <v>10.512845337306006</v>
      </c>
      <c r="E184" s="71">
        <v>32.826981009617846</v>
      </c>
      <c r="F184" s="71">
        <v>31.145111356914356</v>
      </c>
      <c r="G184" s="82"/>
      <c r="H184" s="82"/>
      <c r="I184" s="82"/>
      <c r="J184" s="82"/>
    </row>
    <row r="185" spans="2:10" s="3" customFormat="1" ht="15.6" x14ac:dyDescent="0.25">
      <c r="B185" s="102" t="s">
        <v>252</v>
      </c>
      <c r="C185" s="71">
        <v>10.66063866765967</v>
      </c>
      <c r="D185" s="71">
        <v>5.2564226686530029</v>
      </c>
      <c r="E185" s="71">
        <v>16.602437425910654</v>
      </c>
      <c r="F185" s="71">
        <v>18.857970106221181</v>
      </c>
      <c r="G185" s="82"/>
      <c r="H185" s="82"/>
      <c r="I185" s="82"/>
      <c r="J185" s="82"/>
    </row>
    <row r="186" spans="2:10" s="3" customFormat="1" ht="15.6" x14ac:dyDescent="0.25">
      <c r="B186" s="102" t="s">
        <v>253</v>
      </c>
      <c r="C186" s="71">
        <v>18.047356958213328</v>
      </c>
      <c r="D186" s="71">
        <v>17.081371036551218</v>
      </c>
      <c r="E186" s="71">
        <v>16.13494380382469</v>
      </c>
      <c r="F186" s="71">
        <v>27.605509579306268</v>
      </c>
      <c r="G186" s="82"/>
      <c r="H186" s="82"/>
      <c r="I186" s="82"/>
      <c r="J186" s="82"/>
    </row>
    <row r="187" spans="2:10" s="3" customFormat="1" x14ac:dyDescent="0.25">
      <c r="B187" s="110" t="s">
        <v>48</v>
      </c>
      <c r="C187" s="114"/>
      <c r="D187" s="114"/>
      <c r="E187" s="114"/>
      <c r="F187" s="114"/>
      <c r="G187" s="82"/>
      <c r="H187" s="82"/>
      <c r="I187" s="82"/>
      <c r="J187" s="82"/>
    </row>
    <row r="188" spans="2:10" s="3" customFormat="1" ht="15.6" x14ac:dyDescent="0.25">
      <c r="B188" s="102" t="s">
        <v>244</v>
      </c>
      <c r="C188" s="71">
        <v>54.284002602838719</v>
      </c>
      <c r="D188" s="71">
        <v>48.217266747662755</v>
      </c>
      <c r="E188" s="71">
        <v>64.352895182645895</v>
      </c>
      <c r="F188" s="71">
        <v>73.557058728483028</v>
      </c>
      <c r="G188" s="82"/>
      <c r="H188" s="82"/>
      <c r="I188" s="82"/>
      <c r="J188" s="82"/>
    </row>
    <row r="189" spans="2:10" s="3" customFormat="1" ht="15.6" x14ac:dyDescent="0.25">
      <c r="B189" s="102" t="s">
        <v>245</v>
      </c>
      <c r="C189" s="71">
        <v>79.977148504166095</v>
      </c>
      <c r="D189" s="71">
        <v>83.434917174787373</v>
      </c>
      <c r="E189" s="71">
        <v>70.561203894642034</v>
      </c>
      <c r="F189" s="71">
        <v>86.400820576500692</v>
      </c>
      <c r="G189" s="82"/>
      <c r="H189" s="82"/>
      <c r="I189" s="82"/>
      <c r="J189" s="82"/>
    </row>
    <row r="190" spans="2:10" s="3" customFormat="1" ht="15.6" x14ac:dyDescent="0.25">
      <c r="B190" s="102" t="s">
        <v>246</v>
      </c>
      <c r="C190" s="71">
        <v>81.915110936622924</v>
      </c>
      <c r="D190" s="71">
        <v>85.543785153085565</v>
      </c>
      <c r="E190" s="71">
        <v>74.820548095398038</v>
      </c>
      <c r="F190" s="71">
        <v>81.234965725005594</v>
      </c>
      <c r="G190" s="82"/>
      <c r="H190" s="82"/>
      <c r="I190" s="82"/>
      <c r="J190" s="82"/>
    </row>
    <row r="191" spans="2:10" s="3" customFormat="1" ht="15.6" x14ac:dyDescent="0.25">
      <c r="B191" s="102" t="s">
        <v>247</v>
      </c>
      <c r="C191" s="71">
        <v>59.652094179659663</v>
      </c>
      <c r="D191" s="71">
        <v>59.457800795134752</v>
      </c>
      <c r="E191" s="71">
        <v>56.325382214077159</v>
      </c>
      <c r="F191" s="71">
        <v>69.559305806137871</v>
      </c>
      <c r="G191" s="82"/>
      <c r="H191" s="82"/>
      <c r="I191" s="82"/>
      <c r="J191" s="82"/>
    </row>
    <row r="192" spans="2:10" s="3" customFormat="1" ht="15.6" x14ac:dyDescent="0.25">
      <c r="B192" s="102" t="s">
        <v>248</v>
      </c>
      <c r="C192" s="71">
        <v>62.464846574106836</v>
      </c>
      <c r="D192" s="71">
        <v>66.992778123616375</v>
      </c>
      <c r="E192" s="71">
        <v>54.291401714570419</v>
      </c>
      <c r="F192" s="71">
        <v>59.807165391901762</v>
      </c>
      <c r="G192" s="82"/>
      <c r="H192" s="82"/>
      <c r="I192" s="82"/>
      <c r="J192" s="82"/>
    </row>
    <row r="193" spans="2:10" s="3" customFormat="1" ht="15.6" x14ac:dyDescent="0.25">
      <c r="B193" s="102" t="s">
        <v>249</v>
      </c>
      <c r="C193" s="71">
        <v>26.989010025235714</v>
      </c>
      <c r="D193" s="71">
        <v>22.922307465303515</v>
      </c>
      <c r="E193" s="71">
        <v>29.444455518342831</v>
      </c>
      <c r="F193" s="71">
        <v>42.386081332784912</v>
      </c>
      <c r="G193" s="82"/>
      <c r="H193" s="82"/>
      <c r="I193" s="82"/>
      <c r="J193" s="82"/>
    </row>
    <row r="194" spans="2:10" s="3" customFormat="1" ht="15.6" x14ac:dyDescent="0.25">
      <c r="B194" s="103" t="s">
        <v>250</v>
      </c>
      <c r="C194" s="71">
        <v>15.079963905475383</v>
      </c>
      <c r="D194" s="71">
        <v>14.836709545926066</v>
      </c>
      <c r="E194" s="71">
        <v>8.7140195003082965</v>
      </c>
      <c r="F194" s="71">
        <v>33.344884884670392</v>
      </c>
      <c r="G194" s="82"/>
      <c r="H194" s="82"/>
      <c r="I194" s="82"/>
      <c r="J194" s="82"/>
    </row>
    <row r="195" spans="2:10" s="3" customFormat="1" ht="15.6" x14ac:dyDescent="0.25">
      <c r="B195" s="103" t="s">
        <v>251</v>
      </c>
      <c r="C195" s="71">
        <v>27.754916060072272</v>
      </c>
      <c r="D195" s="71">
        <v>28.139088226831571</v>
      </c>
      <c r="E195" s="71">
        <v>24.02720648484561</v>
      </c>
      <c r="F195" s="71">
        <v>35.609725078684683</v>
      </c>
      <c r="G195" s="82"/>
      <c r="H195" s="82"/>
      <c r="I195" s="82"/>
      <c r="J195" s="82"/>
    </row>
    <row r="196" spans="2:10" s="3" customFormat="1" ht="15.6" x14ac:dyDescent="0.25">
      <c r="B196" s="102" t="s">
        <v>252</v>
      </c>
      <c r="C196" s="71">
        <v>12.635978735936249</v>
      </c>
      <c r="D196" s="71">
        <v>14.583340218213609</v>
      </c>
      <c r="E196" s="71">
        <v>5.5971383623556061</v>
      </c>
      <c r="F196" s="71">
        <v>20.876541451322925</v>
      </c>
      <c r="G196" s="82"/>
      <c r="H196" s="82"/>
      <c r="I196" s="82"/>
      <c r="J196" s="82"/>
    </row>
    <row r="197" spans="2:10" s="3" customFormat="1" ht="15.6" x14ac:dyDescent="0.25">
      <c r="B197" s="102" t="s">
        <v>253</v>
      </c>
      <c r="C197" s="71">
        <v>22.839848180544298</v>
      </c>
      <c r="D197" s="71">
        <v>24.664634309751733</v>
      </c>
      <c r="E197" s="71">
        <v>16.397821163911779</v>
      </c>
      <c r="F197" s="71">
        <v>27.433096346815578</v>
      </c>
      <c r="G197" s="82"/>
      <c r="H197" s="82"/>
      <c r="I197" s="82"/>
      <c r="J197" s="82"/>
    </row>
    <row r="198" spans="2:10" x14ac:dyDescent="0.25">
      <c r="B198" s="16"/>
      <c r="C198" s="80"/>
      <c r="D198" s="80"/>
      <c r="E198" s="80"/>
      <c r="F198" s="80"/>
    </row>
    <row r="199" spans="2:10" x14ac:dyDescent="0.25">
      <c r="B199" s="10"/>
    </row>
    <row r="200" spans="2:10" x14ac:dyDescent="0.25">
      <c r="B200" s="14" t="s">
        <v>26</v>
      </c>
    </row>
    <row r="201" spans="2:10" x14ac:dyDescent="0.25">
      <c r="B201" s="14" t="s">
        <v>59</v>
      </c>
    </row>
    <row r="203" spans="2:10" x14ac:dyDescent="0.25">
      <c r="B203" s="5" t="s">
        <v>105</v>
      </c>
    </row>
  </sheetData>
  <mergeCells count="17">
    <mergeCell ref="B132:F132"/>
    <mergeCell ref="B11:F11"/>
    <mergeCell ref="B22:F22"/>
    <mergeCell ref="B33:F33"/>
    <mergeCell ref="B44:F44"/>
    <mergeCell ref="B55:F55"/>
    <mergeCell ref="B66:F66"/>
    <mergeCell ref="B77:F77"/>
    <mergeCell ref="B88:F88"/>
    <mergeCell ref="B99:F99"/>
    <mergeCell ref="B110:F110"/>
    <mergeCell ref="B121:F121"/>
    <mergeCell ref="B143:F143"/>
    <mergeCell ref="B154:F154"/>
    <mergeCell ref="B165:F165"/>
    <mergeCell ref="B176:F176"/>
    <mergeCell ref="B187:F187"/>
  </mergeCells>
  <hyperlinks>
    <hyperlink ref="D2" location="Índice!A1" display="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2:J220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14.21875" style="2" customWidth="1"/>
    <col min="3" max="6" width="14.77734375" style="70" customWidth="1"/>
    <col min="7" max="7" width="15.77734375" style="2" customWidth="1"/>
    <col min="8" max="16384" width="10.77734375" style="2"/>
  </cols>
  <sheetData>
    <row r="2" spans="2:10" x14ac:dyDescent="0.25">
      <c r="D2" s="39" t="s">
        <v>2</v>
      </c>
    </row>
    <row r="5" spans="2:10" s="1" customFormat="1" ht="17.399999999999999" x14ac:dyDescent="0.25">
      <c r="B5" s="11" t="s">
        <v>20</v>
      </c>
      <c r="C5" s="70"/>
      <c r="E5" s="70"/>
      <c r="F5" s="70"/>
    </row>
    <row r="6" spans="2:10" x14ac:dyDescent="0.25">
      <c r="C6" s="76"/>
      <c r="D6" s="76"/>
    </row>
    <row r="7" spans="2:10" ht="15.6" x14ac:dyDescent="0.25">
      <c r="B7" s="6" t="s">
        <v>64</v>
      </c>
    </row>
    <row r="8" spans="2:10" s="83" customFormat="1" ht="8.25" customHeight="1" x14ac:dyDescent="0.25">
      <c r="C8" s="97"/>
      <c r="D8" s="97"/>
      <c r="E8" s="97"/>
      <c r="F8" s="97"/>
    </row>
    <row r="9" spans="2:10" s="45" customFormat="1" ht="12.75" customHeight="1" x14ac:dyDescent="0.25">
      <c r="B9" s="72" t="s">
        <v>106</v>
      </c>
      <c r="C9" s="70"/>
      <c r="D9" s="70"/>
      <c r="E9" s="70"/>
      <c r="F9" s="70"/>
    </row>
    <row r="10" spans="2:10" ht="35.1" customHeight="1" x14ac:dyDescent="0.25">
      <c r="B10" s="9"/>
      <c r="C10" s="77" t="s">
        <v>1</v>
      </c>
      <c r="D10" s="78" t="s">
        <v>319</v>
      </c>
      <c r="E10" s="78" t="s">
        <v>17</v>
      </c>
      <c r="F10" s="79" t="s">
        <v>0</v>
      </c>
    </row>
    <row r="11" spans="2:10" ht="12.75" customHeight="1" x14ac:dyDescent="0.25">
      <c r="B11" s="112" t="s">
        <v>345</v>
      </c>
      <c r="C11" s="113"/>
      <c r="D11" s="113"/>
      <c r="E11" s="113"/>
      <c r="F11" s="113"/>
    </row>
    <row r="12" spans="2:10" s="3" customFormat="1" ht="12.75" customHeight="1" x14ac:dyDescent="0.25">
      <c r="B12" s="103" t="s">
        <v>255</v>
      </c>
      <c r="C12" s="71">
        <v>45.917871530930995</v>
      </c>
      <c r="D12" s="71">
        <v>41.367075305734637</v>
      </c>
      <c r="E12" s="71">
        <v>56.163607785698503</v>
      </c>
      <c r="F12" s="71">
        <v>71.996631332095561</v>
      </c>
      <c r="G12" s="82"/>
      <c r="H12" s="82"/>
      <c r="I12" s="82"/>
      <c r="J12" s="82"/>
    </row>
    <row r="13" spans="2:10" s="3" customFormat="1" ht="12.75" customHeight="1" x14ac:dyDescent="0.25">
      <c r="B13" s="103" t="s">
        <v>254</v>
      </c>
      <c r="C13" s="71">
        <v>88.19755442521236</v>
      </c>
      <c r="D13" s="71">
        <v>86.493169311507202</v>
      </c>
      <c r="E13" s="71">
        <v>92.072798469543386</v>
      </c>
      <c r="F13" s="71">
        <v>91.208922008078673</v>
      </c>
      <c r="G13" s="82"/>
      <c r="H13" s="82"/>
      <c r="I13" s="82"/>
      <c r="J13" s="82"/>
    </row>
    <row r="14" spans="2:10" s="3" customFormat="1" ht="12.75" customHeight="1" x14ac:dyDescent="0.25">
      <c r="B14" s="103" t="s">
        <v>256</v>
      </c>
      <c r="C14" s="71">
        <v>75.638185140965561</v>
      </c>
      <c r="D14" s="71">
        <v>72.578558536991494</v>
      </c>
      <c r="E14" s="71">
        <v>79.251468285348068</v>
      </c>
      <c r="F14" s="71">
        <v>89.333130299502699</v>
      </c>
      <c r="G14" s="82"/>
      <c r="H14" s="82"/>
      <c r="I14" s="82"/>
      <c r="J14" s="82"/>
    </row>
    <row r="15" spans="2:10" s="3" customFormat="1" ht="12.75" customHeight="1" x14ac:dyDescent="0.25">
      <c r="B15" s="103" t="s">
        <v>212</v>
      </c>
      <c r="C15" s="71">
        <v>78.99451283683166</v>
      </c>
      <c r="D15" s="71">
        <v>76.531521952003516</v>
      </c>
      <c r="E15" s="71">
        <v>84.275260202379982</v>
      </c>
      <c r="F15" s="71">
        <v>84.137919978498445</v>
      </c>
      <c r="G15" s="82"/>
      <c r="H15" s="82"/>
      <c r="I15" s="82"/>
      <c r="J15" s="82"/>
    </row>
    <row r="16" spans="2:10" s="3" customFormat="1" ht="12.75" customHeight="1" x14ac:dyDescent="0.25">
      <c r="B16" s="103" t="s">
        <v>211</v>
      </c>
      <c r="C16" s="71">
        <v>86.164995057154783</v>
      </c>
      <c r="D16" s="71">
        <v>83.77147771566105</v>
      </c>
      <c r="E16" s="71">
        <v>91.186545073391727</v>
      </c>
      <c r="F16" s="71">
        <v>91.436645208429695</v>
      </c>
      <c r="G16" s="82"/>
      <c r="H16" s="82"/>
      <c r="I16" s="82"/>
      <c r="J16" s="82"/>
    </row>
    <row r="17" spans="2:10" s="3" customFormat="1" ht="12.75" customHeight="1" x14ac:dyDescent="0.25">
      <c r="B17" s="103" t="s">
        <v>257</v>
      </c>
      <c r="C17" s="71">
        <v>58.529232017755348</v>
      </c>
      <c r="D17" s="71">
        <v>57.42504984692399</v>
      </c>
      <c r="E17" s="71">
        <v>61.751773339999097</v>
      </c>
      <c r="F17" s="71">
        <v>58.714967635232249</v>
      </c>
      <c r="G17" s="82"/>
      <c r="H17" s="82"/>
      <c r="I17" s="82"/>
      <c r="J17" s="82"/>
    </row>
    <row r="18" spans="2:10" s="3" customFormat="1" ht="12.75" customHeight="1" x14ac:dyDescent="0.25">
      <c r="B18" s="103" t="s">
        <v>213</v>
      </c>
      <c r="C18" s="71">
        <v>49.044421084088818</v>
      </c>
      <c r="D18" s="71">
        <v>45.848505720391017</v>
      </c>
      <c r="E18" s="71">
        <v>53.983639177702734</v>
      </c>
      <c r="F18" s="71">
        <v>60.461088824418205</v>
      </c>
      <c r="G18" s="82"/>
      <c r="H18" s="82"/>
      <c r="I18" s="82"/>
      <c r="J18" s="82"/>
    </row>
    <row r="19" spans="2:10" s="3" customFormat="1" ht="12.75" customHeight="1" x14ac:dyDescent="0.25">
      <c r="B19" s="103" t="s">
        <v>258</v>
      </c>
      <c r="C19" s="71">
        <v>46.616673910615525</v>
      </c>
      <c r="D19" s="71">
        <v>42.732009056775304</v>
      </c>
      <c r="E19" s="71">
        <v>55.27079446565876</v>
      </c>
      <c r="F19" s="71">
        <v>53.922549328384974</v>
      </c>
      <c r="G19" s="82"/>
      <c r="H19" s="82"/>
      <c r="I19" s="82"/>
      <c r="J19" s="82"/>
    </row>
    <row r="20" spans="2:10" s="3" customFormat="1" ht="26.1" customHeight="1" x14ac:dyDescent="0.25">
      <c r="B20" s="102" t="s">
        <v>259</v>
      </c>
      <c r="C20" s="71">
        <v>41.361727304423894</v>
      </c>
      <c r="D20" s="71">
        <v>35.824812919810427</v>
      </c>
      <c r="E20" s="71">
        <v>48.289357863166373</v>
      </c>
      <c r="F20" s="71">
        <v>65.181166788869419</v>
      </c>
      <c r="G20" s="82"/>
      <c r="H20" s="82"/>
      <c r="I20" s="82"/>
      <c r="J20" s="82"/>
    </row>
    <row r="21" spans="2:10" s="3" customFormat="1" ht="12.75" customHeight="1" x14ac:dyDescent="0.25">
      <c r="B21" s="103" t="s">
        <v>260</v>
      </c>
      <c r="C21" s="71">
        <v>72.397272419842395</v>
      </c>
      <c r="D21" s="71">
        <v>69.265491075543167</v>
      </c>
      <c r="E21" s="71">
        <v>78.188430515496805</v>
      </c>
      <c r="F21" s="71">
        <v>81.226908438404962</v>
      </c>
      <c r="G21" s="82"/>
      <c r="H21" s="82"/>
      <c r="I21" s="82"/>
      <c r="J21" s="82"/>
    </row>
    <row r="22" spans="2:10" s="3" customFormat="1" ht="15.6" x14ac:dyDescent="0.25">
      <c r="B22" s="103" t="s">
        <v>261</v>
      </c>
      <c r="C22" s="71">
        <v>46.282588250263267</v>
      </c>
      <c r="D22" s="71">
        <v>41.375506034659736</v>
      </c>
      <c r="E22" s="71">
        <v>54.804071537588349</v>
      </c>
      <c r="F22" s="71">
        <v>61.487208375873138</v>
      </c>
      <c r="G22" s="82"/>
      <c r="H22" s="82"/>
      <c r="I22" s="82"/>
      <c r="J22" s="82"/>
    </row>
    <row r="23" spans="2:10" s="3" customFormat="1" ht="12.75" customHeight="1" x14ac:dyDescent="0.25">
      <c r="B23" s="110" t="s">
        <v>46</v>
      </c>
      <c r="C23" s="111"/>
      <c r="D23" s="111"/>
      <c r="E23" s="111"/>
      <c r="F23" s="111"/>
      <c r="G23" s="82"/>
      <c r="H23" s="82"/>
      <c r="I23" s="82"/>
      <c r="J23" s="82"/>
    </row>
    <row r="24" spans="2:10" s="3" customFormat="1" ht="12.75" customHeight="1" x14ac:dyDescent="0.25">
      <c r="B24" s="103" t="s">
        <v>255</v>
      </c>
      <c r="C24" s="71">
        <v>32.065180105477076</v>
      </c>
      <c r="D24" s="71">
        <v>23.621491725793486</v>
      </c>
      <c r="E24" s="71">
        <v>55.879203254774659</v>
      </c>
      <c r="F24" s="71">
        <v>72.471628398893216</v>
      </c>
      <c r="G24" s="82"/>
      <c r="H24" s="82"/>
      <c r="I24" s="82"/>
      <c r="J24" s="82"/>
    </row>
    <row r="25" spans="2:10" s="3" customFormat="1" ht="12.75" customHeight="1" x14ac:dyDescent="0.25">
      <c r="B25" s="103" t="s">
        <v>254</v>
      </c>
      <c r="C25" s="71">
        <v>91.115119796257503</v>
      </c>
      <c r="D25" s="71">
        <v>90.272051223899524</v>
      </c>
      <c r="E25" s="71">
        <v>93.765799280627164</v>
      </c>
      <c r="F25" s="71">
        <v>89.225811530418937</v>
      </c>
      <c r="G25" s="82"/>
      <c r="H25" s="82"/>
      <c r="I25" s="82"/>
      <c r="J25" s="82"/>
    </row>
    <row r="26" spans="2:10" s="3" customFormat="1" ht="12.75" customHeight="1" x14ac:dyDescent="0.25">
      <c r="B26" s="103" t="s">
        <v>256</v>
      </c>
      <c r="C26" s="71">
        <v>67.184653304963405</v>
      </c>
      <c r="D26" s="71">
        <v>58.697720163205688</v>
      </c>
      <c r="E26" s="71">
        <v>73.344952852958528</v>
      </c>
      <c r="F26" s="71">
        <v>88.129464459365963</v>
      </c>
      <c r="G26" s="82"/>
      <c r="H26" s="82"/>
      <c r="I26" s="82"/>
      <c r="J26" s="82"/>
    </row>
    <row r="27" spans="2:10" s="3" customFormat="1" ht="12.75" customHeight="1" x14ac:dyDescent="0.25">
      <c r="B27" s="103" t="s">
        <v>212</v>
      </c>
      <c r="C27" s="71">
        <v>69.192467650511801</v>
      </c>
      <c r="D27" s="71">
        <v>66.154442942073786</v>
      </c>
      <c r="E27" s="71">
        <v>65.156708927315165</v>
      </c>
      <c r="F27" s="71">
        <v>88.842586652676871</v>
      </c>
      <c r="G27" s="82"/>
      <c r="H27" s="82"/>
      <c r="I27" s="82"/>
      <c r="J27" s="82"/>
    </row>
    <row r="28" spans="2:10" s="3" customFormat="1" ht="12.75" customHeight="1" x14ac:dyDescent="0.25">
      <c r="B28" s="103" t="s">
        <v>211</v>
      </c>
      <c r="C28" s="71">
        <v>82.07284237793948</v>
      </c>
      <c r="D28" s="71">
        <v>79.164743191361993</v>
      </c>
      <c r="E28" s="71">
        <v>83.227654157340311</v>
      </c>
      <c r="F28" s="71">
        <v>91.111375682397721</v>
      </c>
      <c r="G28" s="82"/>
      <c r="H28" s="82"/>
      <c r="I28" s="82"/>
      <c r="J28" s="82"/>
    </row>
    <row r="29" spans="2:10" s="3" customFormat="1" ht="12.75" customHeight="1" x14ac:dyDescent="0.25">
      <c r="B29" s="103" t="s">
        <v>257</v>
      </c>
      <c r="C29" s="71">
        <v>45.52646114771521</v>
      </c>
      <c r="D29" s="71">
        <v>48.81694746916655</v>
      </c>
      <c r="E29" s="71">
        <v>41.391242362964121</v>
      </c>
      <c r="F29" s="71">
        <v>40.807343112990345</v>
      </c>
      <c r="G29" s="82"/>
      <c r="H29" s="82"/>
      <c r="I29" s="82"/>
      <c r="J29" s="82"/>
    </row>
    <row r="30" spans="2:10" s="3" customFormat="1" ht="12.75" customHeight="1" x14ac:dyDescent="0.25">
      <c r="B30" s="103" t="s">
        <v>213</v>
      </c>
      <c r="C30" s="71">
        <v>40.262628481774279</v>
      </c>
      <c r="D30" s="71">
        <v>39.738171899277425</v>
      </c>
      <c r="E30" s="71">
        <v>36.989466215397087</v>
      </c>
      <c r="F30" s="71">
        <v>48.671850659778762</v>
      </c>
      <c r="G30" s="82"/>
      <c r="H30" s="82"/>
      <c r="I30" s="82"/>
      <c r="J30" s="82"/>
    </row>
    <row r="31" spans="2:10" s="3" customFormat="1" ht="15.6" x14ac:dyDescent="0.25">
      <c r="B31" s="103" t="s">
        <v>258</v>
      </c>
      <c r="C31" s="71">
        <v>44.098517782499499</v>
      </c>
      <c r="D31" s="71">
        <v>44.1498011538554</v>
      </c>
      <c r="E31" s="71">
        <v>47.949303941511161</v>
      </c>
      <c r="F31" s="71">
        <v>36.401052929800777</v>
      </c>
      <c r="G31" s="82"/>
      <c r="H31" s="82"/>
      <c r="I31" s="82"/>
      <c r="J31" s="82"/>
    </row>
    <row r="32" spans="2:10" s="3" customFormat="1" ht="28.8" x14ac:dyDescent="0.25">
      <c r="B32" s="102" t="s">
        <v>259</v>
      </c>
      <c r="C32" s="71">
        <v>28.634557689006879</v>
      </c>
      <c r="D32" s="71">
        <v>18.919010734853444</v>
      </c>
      <c r="E32" s="71">
        <v>33.368663905330223</v>
      </c>
      <c r="F32" s="71">
        <v>57.125144964635929</v>
      </c>
      <c r="G32" s="82"/>
      <c r="H32" s="82"/>
      <c r="I32" s="82"/>
      <c r="J32" s="82"/>
    </row>
    <row r="33" spans="2:10" s="3" customFormat="1" ht="15.6" x14ac:dyDescent="0.25">
      <c r="B33" s="103" t="s">
        <v>260</v>
      </c>
      <c r="C33" s="71">
        <v>67.161251875118097</v>
      </c>
      <c r="D33" s="71">
        <v>60.104851338210516</v>
      </c>
      <c r="E33" s="71">
        <v>76.721853193512104</v>
      </c>
      <c r="F33" s="71">
        <v>75.932507807156028</v>
      </c>
      <c r="G33" s="82"/>
      <c r="H33" s="82"/>
      <c r="I33" s="82"/>
      <c r="J33" s="82"/>
    </row>
    <row r="34" spans="2:10" s="3" customFormat="1" ht="15.6" x14ac:dyDescent="0.25">
      <c r="B34" s="103" t="s">
        <v>261</v>
      </c>
      <c r="C34" s="71">
        <v>32.992877090442981</v>
      </c>
      <c r="D34" s="71">
        <v>27.895486028215693</v>
      </c>
      <c r="E34" s="71">
        <v>32.27764272117674</v>
      </c>
      <c r="F34" s="71">
        <v>54.170164912328602</v>
      </c>
      <c r="G34" s="82"/>
      <c r="H34" s="82"/>
      <c r="I34" s="82"/>
      <c r="J34" s="82"/>
    </row>
    <row r="35" spans="2:10" s="3" customFormat="1" x14ac:dyDescent="0.25">
      <c r="B35" s="110" t="s">
        <v>39</v>
      </c>
      <c r="C35" s="111"/>
      <c r="D35" s="111"/>
      <c r="E35" s="111"/>
      <c r="F35" s="111"/>
      <c r="G35" s="82"/>
      <c r="H35" s="82"/>
      <c r="I35" s="82"/>
      <c r="J35" s="82"/>
    </row>
    <row r="36" spans="2:10" s="3" customFormat="1" ht="15.6" x14ac:dyDescent="0.25">
      <c r="B36" s="103" t="s">
        <v>255</v>
      </c>
      <c r="C36" s="71">
        <v>26.281259340523196</v>
      </c>
      <c r="D36" s="71">
        <v>19.203696525762727</v>
      </c>
      <c r="E36" s="71">
        <v>50.626273366581167</v>
      </c>
      <c r="F36" s="71">
        <v>82.435597189410359</v>
      </c>
      <c r="G36" s="82"/>
      <c r="H36" s="82"/>
      <c r="I36" s="82"/>
      <c r="J36" s="82"/>
    </row>
    <row r="37" spans="2:10" s="3" customFormat="1" ht="15.6" x14ac:dyDescent="0.25">
      <c r="B37" s="103" t="s">
        <v>254</v>
      </c>
      <c r="C37" s="71">
        <v>94.89188538069169</v>
      </c>
      <c r="D37" s="71">
        <v>100</v>
      </c>
      <c r="E37" s="71">
        <v>84.720230399539304</v>
      </c>
      <c r="F37" s="71">
        <v>96.306818182237862</v>
      </c>
      <c r="G37" s="82"/>
      <c r="H37" s="82"/>
      <c r="I37" s="82"/>
      <c r="J37" s="82"/>
    </row>
    <row r="38" spans="2:10" s="3" customFormat="1" ht="15.6" x14ac:dyDescent="0.25">
      <c r="B38" s="103" t="s">
        <v>256</v>
      </c>
      <c r="C38" s="71">
        <v>43.743049080392176</v>
      </c>
      <c r="D38" s="71">
        <v>26.130797717856343</v>
      </c>
      <c r="E38" s="71">
        <v>63.562670446110793</v>
      </c>
      <c r="F38" s="71">
        <v>86.079545453286428</v>
      </c>
      <c r="G38" s="82"/>
      <c r="H38" s="82"/>
      <c r="I38" s="82"/>
      <c r="J38" s="82"/>
    </row>
    <row r="39" spans="2:10" s="3" customFormat="1" ht="15.6" x14ac:dyDescent="0.25">
      <c r="B39" s="103" t="s">
        <v>212</v>
      </c>
      <c r="C39" s="71">
        <v>54.630957920182823</v>
      </c>
      <c r="D39" s="71">
        <v>49.536773265835421</v>
      </c>
      <c r="E39" s="71">
        <v>54.160691198617947</v>
      </c>
      <c r="F39" s="71">
        <v>86.079545453286428</v>
      </c>
      <c r="G39" s="82"/>
      <c r="H39" s="82"/>
      <c r="I39" s="82"/>
      <c r="J39" s="82"/>
    </row>
    <row r="40" spans="2:10" s="3" customFormat="1" ht="15.6" x14ac:dyDescent="0.25">
      <c r="B40" s="103" t="s">
        <v>211</v>
      </c>
      <c r="C40" s="71">
        <v>57.180908832832081</v>
      </c>
      <c r="D40" s="71">
        <v>43.729406569699869</v>
      </c>
      <c r="E40" s="71">
        <v>75.538871420901856</v>
      </c>
      <c r="F40" s="71">
        <v>79.545454542097104</v>
      </c>
      <c r="G40" s="82"/>
      <c r="H40" s="82"/>
      <c r="I40" s="82"/>
      <c r="J40" s="82"/>
    </row>
    <row r="41" spans="2:10" s="3" customFormat="1" ht="15.6" x14ac:dyDescent="0.25">
      <c r="B41" s="103" t="s">
        <v>257</v>
      </c>
      <c r="C41" s="71">
        <v>21.74381913264796</v>
      </c>
      <c r="D41" s="71">
        <v>11.791242155707964</v>
      </c>
      <c r="E41" s="71">
        <v>33.655050737400302</v>
      </c>
      <c r="F41" s="71">
        <v>43.46590908881069</v>
      </c>
      <c r="G41" s="82"/>
      <c r="H41" s="82"/>
      <c r="I41" s="82"/>
      <c r="J41" s="82"/>
    </row>
    <row r="42" spans="2:10" s="3" customFormat="1" ht="15.6" x14ac:dyDescent="0.25">
      <c r="B42" s="103" t="s">
        <v>213</v>
      </c>
      <c r="C42" s="71">
        <v>22.768240244335843</v>
      </c>
      <c r="D42" s="71">
        <v>11.791242155707964</v>
      </c>
      <c r="E42" s="71">
        <v>34.848006074116284</v>
      </c>
      <c r="F42" s="71">
        <v>50</v>
      </c>
      <c r="G42" s="82"/>
      <c r="H42" s="82"/>
      <c r="I42" s="82"/>
      <c r="J42" s="82"/>
    </row>
    <row r="43" spans="2:10" s="3" customFormat="1" ht="15.6" x14ac:dyDescent="0.25">
      <c r="B43" s="103" t="s">
        <v>258</v>
      </c>
      <c r="C43" s="71">
        <v>29.036160040734551</v>
      </c>
      <c r="D43" s="71">
        <v>28.762573861350781</v>
      </c>
      <c r="E43" s="71">
        <v>30.860208741246691</v>
      </c>
      <c r="F43" s="71">
        <v>25</v>
      </c>
      <c r="G43" s="82"/>
      <c r="H43" s="82"/>
      <c r="I43" s="82"/>
      <c r="J43" s="82"/>
    </row>
    <row r="44" spans="2:10" s="3" customFormat="1" ht="28.8" x14ac:dyDescent="0.25">
      <c r="B44" s="102" t="s">
        <v>259</v>
      </c>
      <c r="C44" s="71">
        <v>13.747323103708077</v>
      </c>
      <c r="D44" s="71">
        <v>3.8028676988418426</v>
      </c>
      <c r="E44" s="71">
        <v>28.749595452293068</v>
      </c>
      <c r="F44" s="71">
        <v>25.852272724334966</v>
      </c>
      <c r="G44" s="82"/>
      <c r="H44" s="82"/>
      <c r="I44" s="82"/>
      <c r="J44" s="82"/>
    </row>
    <row r="45" spans="2:10" s="3" customFormat="1" ht="15.6" x14ac:dyDescent="0.25">
      <c r="B45" s="103" t="s">
        <v>260</v>
      </c>
      <c r="C45" s="71">
        <v>56.657197252414818</v>
      </c>
      <c r="D45" s="71">
        <v>43.729406569699869</v>
      </c>
      <c r="E45" s="71">
        <v>75.318251152046486</v>
      </c>
      <c r="F45" s="71">
        <v>75</v>
      </c>
      <c r="G45" s="82"/>
      <c r="H45" s="82"/>
      <c r="I45" s="82"/>
      <c r="J45" s="82"/>
    </row>
    <row r="46" spans="2:10" s="3" customFormat="1" ht="15.6" x14ac:dyDescent="0.25">
      <c r="B46" s="103" t="s">
        <v>261</v>
      </c>
      <c r="C46" s="71">
        <v>18.612161424406828</v>
      </c>
      <c r="D46" s="71">
        <v>11.163965009507249</v>
      </c>
      <c r="E46" s="71">
        <v>25.666647095478829</v>
      </c>
      <c r="F46" s="71">
        <v>40.624999995383526</v>
      </c>
      <c r="G46" s="82"/>
      <c r="H46" s="82"/>
      <c r="I46" s="82"/>
      <c r="J46" s="82"/>
    </row>
    <row r="47" spans="2:10" s="3" customFormat="1" x14ac:dyDescent="0.25">
      <c r="B47" s="110" t="s">
        <v>38</v>
      </c>
      <c r="C47" s="111"/>
      <c r="D47" s="111"/>
      <c r="E47" s="111"/>
      <c r="F47" s="111"/>
      <c r="G47" s="82"/>
      <c r="H47" s="82"/>
      <c r="I47" s="82"/>
      <c r="J47" s="82"/>
    </row>
    <row r="48" spans="2:10" s="3" customFormat="1" ht="15.6" x14ac:dyDescent="0.25">
      <c r="B48" s="103" t="s">
        <v>255</v>
      </c>
      <c r="C48" s="71">
        <v>45.499023732253725</v>
      </c>
      <c r="D48" s="71">
        <v>31.103483446113017</v>
      </c>
      <c r="E48" s="71">
        <v>68.063985677093427</v>
      </c>
      <c r="F48" s="71">
        <v>71.301452791043715</v>
      </c>
      <c r="G48" s="82"/>
      <c r="H48" s="82"/>
      <c r="I48" s="82"/>
      <c r="J48" s="82"/>
    </row>
    <row r="49" spans="2:10" s="3" customFormat="1" ht="15.6" x14ac:dyDescent="0.25">
      <c r="B49" s="103" t="s">
        <v>254</v>
      </c>
      <c r="C49" s="71">
        <v>82.129400397304067</v>
      </c>
      <c r="D49" s="71">
        <v>73.567011233524596</v>
      </c>
      <c r="E49" s="71">
        <v>91.525544880154328</v>
      </c>
      <c r="F49" s="71">
        <v>83.979964357874309</v>
      </c>
      <c r="G49" s="82"/>
      <c r="H49" s="82"/>
      <c r="I49" s="82"/>
      <c r="J49" s="82"/>
    </row>
    <row r="50" spans="2:10" s="3" customFormat="1" ht="15.6" x14ac:dyDescent="0.25">
      <c r="B50" s="103" t="s">
        <v>256</v>
      </c>
      <c r="C50" s="71">
        <v>69.477529158454104</v>
      </c>
      <c r="D50" s="71">
        <v>54.817420952498921</v>
      </c>
      <c r="E50" s="71">
        <v>77.931106455249477</v>
      </c>
      <c r="F50" s="71">
        <v>83.979964357874309</v>
      </c>
      <c r="G50" s="82"/>
      <c r="H50" s="82"/>
      <c r="I50" s="82"/>
      <c r="J50" s="82"/>
    </row>
    <row r="51" spans="2:10" s="3" customFormat="1" ht="15.6" x14ac:dyDescent="0.25">
      <c r="B51" s="103" t="s">
        <v>212</v>
      </c>
      <c r="C51" s="71">
        <v>70.028032476725102</v>
      </c>
      <c r="D51" s="71">
        <v>54.817420952498921</v>
      </c>
      <c r="E51" s="71">
        <v>70.267357051231357</v>
      </c>
      <c r="F51" s="71">
        <v>97.741743779407685</v>
      </c>
      <c r="G51" s="82"/>
      <c r="H51" s="82"/>
      <c r="I51" s="82"/>
      <c r="J51" s="82"/>
    </row>
    <row r="52" spans="2:10" s="3" customFormat="1" ht="15.6" x14ac:dyDescent="0.25">
      <c r="B52" s="103" t="s">
        <v>211</v>
      </c>
      <c r="C52" s="71">
        <v>88.616379426362471</v>
      </c>
      <c r="D52" s="71">
        <v>86.783505616762312</v>
      </c>
      <c r="E52" s="71">
        <v>86.823851988169153</v>
      </c>
      <c r="F52" s="71">
        <v>94.659988119291441</v>
      </c>
      <c r="G52" s="82"/>
      <c r="H52" s="82"/>
      <c r="I52" s="82"/>
      <c r="J52" s="82"/>
    </row>
    <row r="53" spans="2:10" s="3" customFormat="1" ht="15.6" x14ac:dyDescent="0.25">
      <c r="B53" s="103" t="s">
        <v>257</v>
      </c>
      <c r="C53" s="71">
        <v>52.151060748330544</v>
      </c>
      <c r="D53" s="71">
        <v>54.817420952498921</v>
      </c>
      <c r="E53" s="71">
        <v>55.475086988887334</v>
      </c>
      <c r="F53" s="71">
        <v>42.295610849709355</v>
      </c>
      <c r="G53" s="82"/>
      <c r="H53" s="82"/>
      <c r="I53" s="82"/>
      <c r="J53" s="82"/>
    </row>
    <row r="54" spans="2:10" s="3" customFormat="1" ht="15.6" x14ac:dyDescent="0.25">
      <c r="B54" s="103" t="s">
        <v>213</v>
      </c>
      <c r="C54" s="71">
        <v>43.657055702222067</v>
      </c>
      <c r="D54" s="71">
        <v>49.998907375276836</v>
      </c>
      <c r="E54" s="71">
        <v>33.649362271188771</v>
      </c>
      <c r="F54" s="71">
        <v>46.812123290893965</v>
      </c>
      <c r="G54" s="82"/>
      <c r="H54" s="82"/>
      <c r="I54" s="82"/>
      <c r="J54" s="82"/>
    </row>
    <row r="55" spans="2:10" s="3" customFormat="1" ht="15.6" x14ac:dyDescent="0.25">
      <c r="B55" s="103" t="s">
        <v>258</v>
      </c>
      <c r="C55" s="71">
        <v>48.71079482976613</v>
      </c>
      <c r="D55" s="71">
        <v>36.067830671473239</v>
      </c>
      <c r="E55" s="71">
        <v>70.267357051231357</v>
      </c>
      <c r="F55" s="71">
        <v>40.037354629117054</v>
      </c>
      <c r="G55" s="82"/>
      <c r="H55" s="82"/>
      <c r="I55" s="82"/>
      <c r="J55" s="82"/>
    </row>
    <row r="56" spans="2:10" s="3" customFormat="1" ht="28.8" x14ac:dyDescent="0.25">
      <c r="B56" s="102" t="s">
        <v>259</v>
      </c>
      <c r="C56" s="71">
        <v>29.65728215130471</v>
      </c>
      <c r="D56" s="71">
        <v>18.749590281025686</v>
      </c>
      <c r="E56" s="71">
        <v>25.021371982062636</v>
      </c>
      <c r="F56" s="71">
        <v>56.668647612787112</v>
      </c>
      <c r="G56" s="82"/>
      <c r="H56" s="82"/>
      <c r="I56" s="82"/>
      <c r="J56" s="82"/>
    </row>
    <row r="57" spans="2:10" s="3" customFormat="1" ht="15.6" x14ac:dyDescent="0.25">
      <c r="B57" s="103" t="s">
        <v>260</v>
      </c>
      <c r="C57" s="71">
        <v>61.847193274948474</v>
      </c>
      <c r="D57" s="71">
        <v>36.067830671473239</v>
      </c>
      <c r="E57" s="71">
        <v>76.351581241398563</v>
      </c>
      <c r="F57" s="71">
        <v>87.885219457514523</v>
      </c>
      <c r="G57" s="82"/>
      <c r="H57" s="82"/>
      <c r="I57" s="82"/>
      <c r="J57" s="82"/>
    </row>
    <row r="58" spans="2:10" s="3" customFormat="1" ht="15.6" x14ac:dyDescent="0.25">
      <c r="B58" s="103" t="s">
        <v>261</v>
      </c>
      <c r="C58" s="71">
        <v>18.34723519741409</v>
      </c>
      <c r="D58" s="71">
        <v>0</v>
      </c>
      <c r="E58" s="71">
        <v>23.500315934520835</v>
      </c>
      <c r="F58" s="71">
        <v>44.553867070301649</v>
      </c>
      <c r="G58" s="82"/>
      <c r="H58" s="82"/>
      <c r="I58" s="82"/>
      <c r="J58" s="82"/>
    </row>
    <row r="59" spans="2:10" s="3" customFormat="1" x14ac:dyDescent="0.25">
      <c r="B59" s="110" t="s">
        <v>37</v>
      </c>
      <c r="C59" s="111"/>
      <c r="D59" s="111"/>
      <c r="E59" s="111"/>
      <c r="F59" s="111"/>
      <c r="G59" s="82"/>
      <c r="H59" s="82"/>
      <c r="I59" s="82"/>
      <c r="J59" s="82"/>
    </row>
    <row r="60" spans="2:10" s="3" customFormat="1" ht="15.6" x14ac:dyDescent="0.25">
      <c r="B60" s="103" t="s">
        <v>255</v>
      </c>
      <c r="C60" s="71">
        <v>18.17602526245868</v>
      </c>
      <c r="D60" s="71">
        <v>12.474106003378948</v>
      </c>
      <c r="E60" s="71">
        <v>46.842330774950923</v>
      </c>
      <c r="F60" s="71">
        <v>70.192307715606503</v>
      </c>
      <c r="G60" s="82"/>
      <c r="H60" s="82"/>
      <c r="I60" s="82"/>
      <c r="J60" s="82"/>
    </row>
    <row r="61" spans="2:10" s="3" customFormat="1" ht="15.6" x14ac:dyDescent="0.25">
      <c r="B61" s="103" t="s">
        <v>254</v>
      </c>
      <c r="C61" s="71">
        <v>100</v>
      </c>
      <c r="D61" s="71">
        <v>100</v>
      </c>
      <c r="E61" s="71">
        <v>100</v>
      </c>
      <c r="F61" s="71">
        <v>100</v>
      </c>
      <c r="G61" s="82"/>
      <c r="H61" s="82"/>
      <c r="I61" s="82"/>
      <c r="J61" s="82"/>
    </row>
    <row r="62" spans="2:10" s="3" customFormat="1" ht="15.6" x14ac:dyDescent="0.25">
      <c r="B62" s="103" t="s">
        <v>256</v>
      </c>
      <c r="C62" s="71">
        <v>73.271086081291145</v>
      </c>
      <c r="D62" s="71">
        <v>64.9396709234409</v>
      </c>
      <c r="E62" s="71">
        <v>80.231866832711773</v>
      </c>
      <c r="F62" s="71">
        <v>100</v>
      </c>
      <c r="G62" s="82"/>
      <c r="H62" s="82"/>
      <c r="I62" s="82"/>
      <c r="J62" s="82"/>
    </row>
    <row r="63" spans="2:10" s="3" customFormat="1" ht="15.6" x14ac:dyDescent="0.25">
      <c r="B63" s="103" t="s">
        <v>212</v>
      </c>
      <c r="C63" s="71">
        <v>80.913779268357203</v>
      </c>
      <c r="D63" s="71">
        <v>82.469835461720464</v>
      </c>
      <c r="E63" s="71">
        <v>80.231866832711773</v>
      </c>
      <c r="F63" s="71">
        <v>73.972602759429535</v>
      </c>
      <c r="G63" s="82"/>
      <c r="H63" s="82"/>
      <c r="I63" s="82"/>
      <c r="J63" s="82"/>
    </row>
    <row r="64" spans="2:10" s="3" customFormat="1" ht="15.6" x14ac:dyDescent="0.25">
      <c r="B64" s="103" t="s">
        <v>211</v>
      </c>
      <c r="C64" s="71">
        <v>92.119726539608706</v>
      </c>
      <c r="D64" s="71">
        <v>100</v>
      </c>
      <c r="E64" s="71">
        <v>75.018293263164196</v>
      </c>
      <c r="F64" s="71">
        <v>100</v>
      </c>
      <c r="G64" s="82"/>
      <c r="H64" s="82"/>
      <c r="I64" s="82"/>
      <c r="J64" s="82"/>
    </row>
    <row r="65" spans="2:10" s="3" customFormat="1" ht="15.6" x14ac:dyDescent="0.25">
      <c r="B65" s="103" t="s">
        <v>257</v>
      </c>
      <c r="C65" s="71">
        <v>55.797165772864062</v>
      </c>
      <c r="D65" s="71">
        <v>82.469835461720464</v>
      </c>
      <c r="E65" s="71">
        <v>9.7320040208188221</v>
      </c>
      <c r="F65" s="71">
        <v>45.20547944811409</v>
      </c>
      <c r="G65" s="82"/>
      <c r="H65" s="82"/>
      <c r="I65" s="82"/>
      <c r="J65" s="82"/>
    </row>
    <row r="66" spans="2:10" s="3" customFormat="1" ht="15.6" x14ac:dyDescent="0.25">
      <c r="B66" s="103" t="s">
        <v>213</v>
      </c>
      <c r="C66" s="71">
        <v>60.676353369726179</v>
      </c>
      <c r="D66" s="71">
        <v>64.9396709234409</v>
      </c>
      <c r="E66" s="71">
        <v>45.518156075057128</v>
      </c>
      <c r="F66" s="71">
        <v>83.561643863201354</v>
      </c>
      <c r="G66" s="82"/>
      <c r="H66" s="82"/>
      <c r="I66" s="82"/>
      <c r="J66" s="82"/>
    </row>
    <row r="67" spans="2:10" s="3" customFormat="1" ht="15.6" x14ac:dyDescent="0.25">
      <c r="B67" s="103" t="s">
        <v>258</v>
      </c>
      <c r="C67" s="71">
        <v>75.239982378026681</v>
      </c>
      <c r="D67" s="71">
        <v>82.469835461720464</v>
      </c>
      <c r="E67" s="71">
        <v>65.286289242345362</v>
      </c>
      <c r="F67" s="71">
        <v>64.383561655657715</v>
      </c>
      <c r="G67" s="82"/>
      <c r="H67" s="82"/>
      <c r="I67" s="82"/>
      <c r="J67" s="82"/>
    </row>
    <row r="68" spans="2:10" s="3" customFormat="1" ht="28.8" x14ac:dyDescent="0.25">
      <c r="B68" s="102" t="s">
        <v>259</v>
      </c>
      <c r="C68" s="71">
        <v>20.44299824576747</v>
      </c>
      <c r="D68" s="71">
        <v>17.530164538279546</v>
      </c>
      <c r="E68" s="71">
        <v>14.945577590366399</v>
      </c>
      <c r="F68" s="71">
        <v>54.794520551885903</v>
      </c>
      <c r="G68" s="82"/>
      <c r="H68" s="82"/>
      <c r="I68" s="82"/>
      <c r="J68" s="82"/>
    </row>
    <row r="69" spans="2:10" s="3" customFormat="1" ht="15.6" x14ac:dyDescent="0.25">
      <c r="B69" s="103" t="s">
        <v>260</v>
      </c>
      <c r="C69" s="71">
        <v>68.063253191233969</v>
      </c>
      <c r="D69" s="71">
        <v>64.9396709234409</v>
      </c>
      <c r="E69" s="71">
        <v>75.018293263164196</v>
      </c>
      <c r="F69" s="71">
        <v>64.383561655657715</v>
      </c>
      <c r="G69" s="82"/>
      <c r="H69" s="82"/>
      <c r="I69" s="82"/>
      <c r="J69" s="82"/>
    </row>
    <row r="70" spans="2:10" s="3" customFormat="1" ht="15.6" x14ac:dyDescent="0.25">
      <c r="B70" s="103" t="s">
        <v>261</v>
      </c>
      <c r="C70" s="71">
        <v>30.68960787786212</v>
      </c>
      <c r="D70" s="71">
        <v>35.060329076559093</v>
      </c>
      <c r="E70" s="71">
        <v>14.945577590366399</v>
      </c>
      <c r="F70" s="71">
        <v>54.794520551885903</v>
      </c>
      <c r="G70" s="82"/>
      <c r="H70" s="82"/>
      <c r="I70" s="82"/>
      <c r="J70" s="82"/>
    </row>
    <row r="71" spans="2:10" s="3" customFormat="1" x14ac:dyDescent="0.25">
      <c r="B71" s="110" t="s">
        <v>35</v>
      </c>
      <c r="C71" s="111"/>
      <c r="D71" s="111"/>
      <c r="E71" s="111"/>
      <c r="F71" s="111"/>
      <c r="G71" s="82"/>
      <c r="H71" s="82"/>
      <c r="I71" s="82"/>
      <c r="J71" s="82"/>
    </row>
    <row r="72" spans="2:10" s="3" customFormat="1" ht="15.6" x14ac:dyDescent="0.25">
      <c r="B72" s="103" t="s">
        <v>255</v>
      </c>
      <c r="C72" s="71">
        <v>34.872488695485757</v>
      </c>
      <c r="D72" s="71">
        <v>28.254981158456282</v>
      </c>
      <c r="E72" s="71">
        <v>52.056920506551371</v>
      </c>
      <c r="F72" s="71">
        <v>71.550774413909167</v>
      </c>
      <c r="G72" s="82"/>
      <c r="H72" s="82"/>
      <c r="I72" s="82"/>
      <c r="J72" s="82"/>
    </row>
    <row r="73" spans="2:10" s="3" customFormat="1" ht="15.6" x14ac:dyDescent="0.25">
      <c r="B73" s="103" t="s">
        <v>254</v>
      </c>
      <c r="C73" s="71">
        <v>86.390510893790392</v>
      </c>
      <c r="D73" s="71">
        <v>82.449954181450707</v>
      </c>
      <c r="E73" s="71">
        <v>100</v>
      </c>
      <c r="F73" s="71">
        <v>81.613984241129288</v>
      </c>
      <c r="G73" s="82"/>
      <c r="H73" s="82"/>
      <c r="I73" s="82"/>
      <c r="J73" s="82"/>
    </row>
    <row r="74" spans="2:10" s="3" customFormat="1" ht="15.6" x14ac:dyDescent="0.25">
      <c r="B74" s="103" t="s">
        <v>256</v>
      </c>
      <c r="C74" s="71">
        <v>74.647914808099159</v>
      </c>
      <c r="D74" s="71">
        <v>72.479477456436371</v>
      </c>
      <c r="E74" s="71">
        <v>74.878231203281914</v>
      </c>
      <c r="F74" s="71">
        <v>84.095643509591156</v>
      </c>
      <c r="G74" s="82"/>
      <c r="H74" s="82"/>
      <c r="I74" s="82"/>
      <c r="J74" s="82"/>
    </row>
    <row r="75" spans="2:10" s="3" customFormat="1" ht="15.6" x14ac:dyDescent="0.25">
      <c r="B75" s="103" t="s">
        <v>212</v>
      </c>
      <c r="C75" s="71">
        <v>73.686987398336356</v>
      </c>
      <c r="D75" s="71">
        <v>76.07623775438816</v>
      </c>
      <c r="E75" s="71">
        <v>59.574875341358123</v>
      </c>
      <c r="F75" s="71">
        <v>86.33275971324899</v>
      </c>
      <c r="G75" s="82"/>
      <c r="H75" s="82"/>
      <c r="I75" s="82"/>
      <c r="J75" s="82"/>
    </row>
    <row r="76" spans="2:10" s="3" customFormat="1" ht="15.6" x14ac:dyDescent="0.25">
      <c r="B76" s="103" t="s">
        <v>211</v>
      </c>
      <c r="C76" s="71">
        <v>90.188598994502144</v>
      </c>
      <c r="D76" s="71">
        <v>89.177765968313665</v>
      </c>
      <c r="E76" s="71">
        <v>94.515057072870547</v>
      </c>
      <c r="F76" s="71">
        <v>87.573589347479938</v>
      </c>
      <c r="G76" s="82"/>
      <c r="H76" s="82"/>
      <c r="I76" s="82"/>
      <c r="J76" s="82"/>
    </row>
    <row r="77" spans="2:10" s="3" customFormat="1" ht="15.6" x14ac:dyDescent="0.25">
      <c r="B77" s="103" t="s">
        <v>257</v>
      </c>
      <c r="C77" s="71">
        <v>40.919070348646251</v>
      </c>
      <c r="D77" s="71">
        <v>44.461292966001167</v>
      </c>
      <c r="E77" s="71">
        <v>37.635103632840305</v>
      </c>
      <c r="F77" s="71">
        <v>30.323340281782695</v>
      </c>
      <c r="G77" s="82"/>
      <c r="H77" s="82"/>
      <c r="I77" s="82"/>
      <c r="J77" s="82"/>
    </row>
    <row r="78" spans="2:10" s="3" customFormat="1" ht="15.6" x14ac:dyDescent="0.25">
      <c r="B78" s="103" t="s">
        <v>213</v>
      </c>
      <c r="C78" s="71">
        <v>34.169804699609372</v>
      </c>
      <c r="D78" s="71">
        <v>31.00566939227523</v>
      </c>
      <c r="E78" s="71">
        <v>37.635103632840298</v>
      </c>
      <c r="F78" s="71">
        <v>42.749750934302767</v>
      </c>
      <c r="G78" s="82"/>
      <c r="H78" s="82"/>
      <c r="I78" s="82"/>
      <c r="J78" s="82"/>
    </row>
    <row r="79" spans="2:10" s="3" customFormat="1" ht="15.6" x14ac:dyDescent="0.25">
      <c r="B79" s="103" t="s">
        <v>258</v>
      </c>
      <c r="C79" s="71">
        <v>37.336796006462279</v>
      </c>
      <c r="D79" s="71">
        <v>41.827903423961558</v>
      </c>
      <c r="E79" s="71">
        <v>30.059621665910285</v>
      </c>
      <c r="F79" s="71">
        <v>29.082510647551775</v>
      </c>
      <c r="G79" s="82"/>
      <c r="H79" s="82"/>
      <c r="I79" s="82"/>
      <c r="J79" s="82"/>
    </row>
    <row r="80" spans="2:10" s="3" customFormat="1" ht="28.8" x14ac:dyDescent="0.25">
      <c r="B80" s="102" t="s">
        <v>259</v>
      </c>
      <c r="C80" s="71">
        <v>29.299554200576651</v>
      </c>
      <c r="D80" s="71">
        <v>20.183435360588913</v>
      </c>
      <c r="E80" s="71">
        <v>33.454025553239198</v>
      </c>
      <c r="F80" s="71">
        <v>63.717054611866665</v>
      </c>
      <c r="G80" s="82"/>
      <c r="H80" s="82"/>
      <c r="I80" s="82"/>
      <c r="J80" s="82"/>
    </row>
    <row r="81" spans="2:10" s="3" customFormat="1" ht="15.6" x14ac:dyDescent="0.25">
      <c r="B81" s="103" t="s">
        <v>260</v>
      </c>
      <c r="C81" s="71">
        <v>64.415125916257509</v>
      </c>
      <c r="D81" s="71">
        <v>64.899908362901414</v>
      </c>
      <c r="E81" s="71">
        <v>69.393288276152447</v>
      </c>
      <c r="F81" s="71">
        <v>53.935331952591916</v>
      </c>
      <c r="G81" s="82"/>
      <c r="H81" s="82"/>
      <c r="I81" s="82"/>
      <c r="J81" s="82"/>
    </row>
    <row r="82" spans="2:10" s="3" customFormat="1" ht="15.6" x14ac:dyDescent="0.25">
      <c r="B82" s="103" t="s">
        <v>261</v>
      </c>
      <c r="C82" s="71">
        <v>37.521588478105713</v>
      </c>
      <c r="D82" s="71">
        <v>35.100091637098586</v>
      </c>
      <c r="E82" s="71">
        <v>31.211094585374884</v>
      </c>
      <c r="F82" s="71">
        <v>58.99827913974697</v>
      </c>
      <c r="G82" s="82"/>
      <c r="H82" s="82"/>
      <c r="I82" s="82"/>
      <c r="J82" s="82"/>
    </row>
    <row r="83" spans="2:10" s="3" customFormat="1" x14ac:dyDescent="0.25">
      <c r="B83" s="110" t="s">
        <v>36</v>
      </c>
      <c r="C83" s="111"/>
      <c r="D83" s="111"/>
      <c r="E83" s="111"/>
      <c r="F83" s="111"/>
      <c r="G83" s="82"/>
      <c r="H83" s="82"/>
      <c r="I83" s="82"/>
      <c r="J83" s="82"/>
    </row>
    <row r="84" spans="2:10" s="3" customFormat="1" ht="15.6" x14ac:dyDescent="0.25">
      <c r="B84" s="103" t="s">
        <v>255</v>
      </c>
      <c r="C84" s="71">
        <v>52.419582577179504</v>
      </c>
      <c r="D84" s="71">
        <v>43.827308074985396</v>
      </c>
      <c r="E84" s="71">
        <v>72.547950190410617</v>
      </c>
      <c r="F84" s="71">
        <v>68.016378522653994</v>
      </c>
      <c r="G84" s="82"/>
      <c r="H84" s="82"/>
      <c r="I84" s="82"/>
      <c r="J84" s="82"/>
    </row>
    <row r="85" spans="2:10" s="3" customFormat="1" ht="15.6" x14ac:dyDescent="0.25">
      <c r="B85" s="103" t="s">
        <v>254</v>
      </c>
      <c r="C85" s="71">
        <v>100</v>
      </c>
      <c r="D85" s="71">
        <v>100</v>
      </c>
      <c r="E85" s="71">
        <v>100</v>
      </c>
      <c r="F85" s="71">
        <v>99.999999999999986</v>
      </c>
      <c r="G85" s="82"/>
      <c r="H85" s="82"/>
      <c r="I85" s="82"/>
      <c r="J85" s="82"/>
    </row>
    <row r="86" spans="2:10" s="3" customFormat="1" ht="15.6" x14ac:dyDescent="0.25">
      <c r="B86" s="103" t="s">
        <v>256</v>
      </c>
      <c r="C86" s="71">
        <v>86.804773326952983</v>
      </c>
      <c r="D86" s="71">
        <v>86.861900650081623</v>
      </c>
      <c r="E86" s="71">
        <v>78.029069041995726</v>
      </c>
      <c r="F86" s="71">
        <v>99.999999999999986</v>
      </c>
      <c r="G86" s="82"/>
      <c r="H86" s="82"/>
      <c r="I86" s="82"/>
      <c r="J86" s="82"/>
    </row>
    <row r="87" spans="2:10" s="3" customFormat="1" ht="15.6" x14ac:dyDescent="0.25">
      <c r="B87" s="103" t="s">
        <v>212</v>
      </c>
      <c r="C87" s="71">
        <v>76.791223863804049</v>
      </c>
      <c r="D87" s="71">
        <v>73.037611256860501</v>
      </c>
      <c r="E87" s="71">
        <v>78.448815942075697</v>
      </c>
      <c r="F87" s="71">
        <v>86.75585284458117</v>
      </c>
      <c r="G87" s="82"/>
      <c r="H87" s="82"/>
      <c r="I87" s="82"/>
      <c r="J87" s="82"/>
    </row>
    <row r="88" spans="2:10" s="3" customFormat="1" ht="15.6" x14ac:dyDescent="0.25">
      <c r="B88" s="103" t="s">
        <v>211</v>
      </c>
      <c r="C88" s="71">
        <v>94.523074911830378</v>
      </c>
      <c r="D88" s="71">
        <v>100</v>
      </c>
      <c r="E88" s="71">
        <v>78.981330658203277</v>
      </c>
      <c r="F88" s="71">
        <v>99.999999999999986</v>
      </c>
      <c r="G88" s="82"/>
      <c r="H88" s="82"/>
      <c r="I88" s="82"/>
      <c r="J88" s="82"/>
    </row>
    <row r="89" spans="2:10" s="3" customFormat="1" ht="15.6" x14ac:dyDescent="0.25">
      <c r="B89" s="103" t="s">
        <v>257</v>
      </c>
      <c r="C89" s="71">
        <v>83.719411653578234</v>
      </c>
      <c r="D89" s="71">
        <v>100</v>
      </c>
      <c r="E89" s="71">
        <v>68.8322265297938</v>
      </c>
      <c r="F89" s="71">
        <v>52.240802681974472</v>
      </c>
      <c r="G89" s="82"/>
      <c r="H89" s="82"/>
      <c r="I89" s="82"/>
      <c r="J89" s="82"/>
    </row>
    <row r="90" spans="2:10" s="3" customFormat="1" ht="15.6" x14ac:dyDescent="0.25">
      <c r="B90" s="103" t="s">
        <v>213</v>
      </c>
      <c r="C90" s="71">
        <v>67.074783293393864</v>
      </c>
      <c r="D90" s="71">
        <v>86.175710606778892</v>
      </c>
      <c r="E90" s="71">
        <v>38.848515233337494</v>
      </c>
      <c r="F90" s="71">
        <v>46.555183940260186</v>
      </c>
      <c r="G90" s="82"/>
      <c r="H90" s="82"/>
      <c r="I90" s="82"/>
      <c r="J90" s="82"/>
    </row>
    <row r="91" spans="2:10" s="3" customFormat="1" ht="15.6" x14ac:dyDescent="0.25">
      <c r="B91" s="103" t="s">
        <v>258</v>
      </c>
      <c r="C91" s="71">
        <v>58.610444526377833</v>
      </c>
      <c r="D91" s="71">
        <v>59.213321863639393</v>
      </c>
      <c r="E91" s="71">
        <v>67.040471113426307</v>
      </c>
      <c r="F91" s="71">
        <v>43.745819392141037</v>
      </c>
      <c r="G91" s="82"/>
      <c r="H91" s="82"/>
      <c r="I91" s="82"/>
      <c r="J91" s="82"/>
    </row>
    <row r="92" spans="2:10" s="3" customFormat="1" ht="28.8" x14ac:dyDescent="0.25">
      <c r="B92" s="102" t="s">
        <v>259</v>
      </c>
      <c r="C92" s="71">
        <v>59.269960988586888</v>
      </c>
      <c r="D92" s="71">
        <v>46.075222513721009</v>
      </c>
      <c r="E92" s="71">
        <v>73.768951260350093</v>
      </c>
      <c r="F92" s="71">
        <v>81.070234102866849</v>
      </c>
      <c r="G92" s="82"/>
      <c r="H92" s="82"/>
      <c r="I92" s="82"/>
      <c r="J92" s="82"/>
    </row>
    <row r="93" spans="2:10" s="3" customFormat="1" ht="15.6" x14ac:dyDescent="0.25">
      <c r="B93" s="103" t="s">
        <v>260</v>
      </c>
      <c r="C93" s="71">
        <v>99.028682433874337</v>
      </c>
      <c r="D93" s="71">
        <v>100</v>
      </c>
      <c r="E93" s="71">
        <v>96.272396934481918</v>
      </c>
      <c r="F93" s="71">
        <v>99.999999999999986</v>
      </c>
      <c r="G93" s="82"/>
      <c r="H93" s="82"/>
      <c r="I93" s="82"/>
      <c r="J93" s="82"/>
    </row>
    <row r="94" spans="2:10" s="3" customFormat="1" ht="15.6" x14ac:dyDescent="0.25">
      <c r="B94" s="103" t="s">
        <v>261</v>
      </c>
      <c r="C94" s="71">
        <v>70.5568343257534</v>
      </c>
      <c r="D94" s="71">
        <v>64.677002587313339</v>
      </c>
      <c r="E94" s="71">
        <v>79.125422890986329</v>
      </c>
      <c r="F94" s="71">
        <v>77.056856176982365</v>
      </c>
      <c r="G94" s="82"/>
      <c r="H94" s="82"/>
      <c r="I94" s="82"/>
      <c r="J94" s="82"/>
    </row>
    <row r="95" spans="2:10" s="3" customFormat="1" x14ac:dyDescent="0.25">
      <c r="B95" s="110" t="s">
        <v>47</v>
      </c>
      <c r="C95" s="111"/>
      <c r="D95" s="111"/>
      <c r="E95" s="111"/>
      <c r="F95" s="111"/>
      <c r="G95" s="82"/>
      <c r="H95" s="82"/>
      <c r="I95" s="82"/>
      <c r="J95" s="82"/>
    </row>
    <row r="96" spans="2:10" s="3" customFormat="1" ht="15.6" x14ac:dyDescent="0.25">
      <c r="B96" s="103" t="s">
        <v>255</v>
      </c>
      <c r="C96" s="71">
        <v>32.068206322704242</v>
      </c>
      <c r="D96" s="71">
        <v>28.668309640452357</v>
      </c>
      <c r="E96" s="71">
        <v>44.705510807711285</v>
      </c>
      <c r="F96" s="71">
        <v>72.563166921157858</v>
      </c>
      <c r="G96" s="82"/>
      <c r="H96" s="82"/>
      <c r="I96" s="82"/>
      <c r="J96" s="82"/>
    </row>
    <row r="97" spans="2:10" s="3" customFormat="1" ht="15.6" x14ac:dyDescent="0.25">
      <c r="B97" s="103" t="s">
        <v>254</v>
      </c>
      <c r="C97" s="71">
        <v>76.409402874274036</v>
      </c>
      <c r="D97" s="71">
        <v>68.936071133459336</v>
      </c>
      <c r="E97" s="71">
        <v>96.990089533181617</v>
      </c>
      <c r="F97" s="71">
        <v>97.759914665293223</v>
      </c>
      <c r="G97" s="82"/>
      <c r="H97" s="82"/>
      <c r="I97" s="82"/>
      <c r="J97" s="82"/>
    </row>
    <row r="98" spans="2:10" s="3" customFormat="1" ht="15.6" x14ac:dyDescent="0.25">
      <c r="B98" s="103" t="s">
        <v>256</v>
      </c>
      <c r="C98" s="71">
        <v>64.361851831950517</v>
      </c>
      <c r="D98" s="71">
        <v>63.03613839473968</v>
      </c>
      <c r="E98" s="71">
        <v>62.35267895344009</v>
      </c>
      <c r="F98" s="71">
        <v>96.407482185189366</v>
      </c>
      <c r="G98" s="82"/>
      <c r="H98" s="82"/>
      <c r="I98" s="82"/>
      <c r="J98" s="82"/>
    </row>
    <row r="99" spans="2:10" s="3" customFormat="1" ht="15.6" x14ac:dyDescent="0.25">
      <c r="B99" s="103" t="s">
        <v>212</v>
      </c>
      <c r="C99" s="71">
        <v>59.035306477872908</v>
      </c>
      <c r="D99" s="71">
        <v>51.483276964691925</v>
      </c>
      <c r="E99" s="71">
        <v>80.444306254362303</v>
      </c>
      <c r="F99" s="71">
        <v>77.557240256533248</v>
      </c>
      <c r="G99" s="82"/>
      <c r="H99" s="82"/>
      <c r="I99" s="82"/>
      <c r="J99" s="82"/>
    </row>
    <row r="100" spans="2:10" s="3" customFormat="1" ht="15.6" x14ac:dyDescent="0.25">
      <c r="B100" s="103" t="s">
        <v>211</v>
      </c>
      <c r="C100" s="71">
        <v>85.08388862836776</v>
      </c>
      <c r="D100" s="71">
        <v>83.625348973396839</v>
      </c>
      <c r="E100" s="71">
        <v>88.38664209222371</v>
      </c>
      <c r="F100" s="71">
        <v>92.814964370378704</v>
      </c>
      <c r="G100" s="82"/>
      <c r="H100" s="82"/>
      <c r="I100" s="82"/>
      <c r="J100" s="82"/>
    </row>
    <row r="101" spans="2:10" s="3" customFormat="1" ht="15.6" x14ac:dyDescent="0.25">
      <c r="B101" s="103" t="s">
        <v>257</v>
      </c>
      <c r="C101" s="71">
        <v>38.240977055715447</v>
      </c>
      <c r="D101" s="71">
        <v>37.217252754896435</v>
      </c>
      <c r="E101" s="71">
        <v>37.538321738691351</v>
      </c>
      <c r="F101" s="71">
        <v>58.74890472427613</v>
      </c>
      <c r="G101" s="82"/>
      <c r="H101" s="82"/>
      <c r="I101" s="82"/>
      <c r="J101" s="82"/>
    </row>
    <row r="102" spans="2:10" s="3" customFormat="1" ht="15.6" x14ac:dyDescent="0.25">
      <c r="B102" s="103" t="s">
        <v>213</v>
      </c>
      <c r="C102" s="71">
        <v>26.027077020188937</v>
      </c>
      <c r="D102" s="71">
        <v>27.349764511514319</v>
      </c>
      <c r="E102" s="71">
        <v>19.027029430673924</v>
      </c>
      <c r="F102" s="71">
        <v>39.011009941017107</v>
      </c>
      <c r="G102" s="82"/>
      <c r="H102" s="82"/>
      <c r="I102" s="82"/>
      <c r="J102" s="82"/>
    </row>
    <row r="103" spans="2:10" s="3" customFormat="1" ht="15.6" x14ac:dyDescent="0.25">
      <c r="B103" s="103" t="s">
        <v>258</v>
      </c>
      <c r="C103" s="71">
        <v>20.074768613291806</v>
      </c>
      <c r="D103" s="71">
        <v>13.966291050511344</v>
      </c>
      <c r="E103" s="71">
        <v>36.777164274165614</v>
      </c>
      <c r="F103" s="71">
        <v>38.123357086414202</v>
      </c>
      <c r="G103" s="82"/>
      <c r="H103" s="82"/>
      <c r="I103" s="82"/>
      <c r="J103" s="82"/>
    </row>
    <row r="104" spans="2:10" s="3" customFormat="1" ht="28.8" x14ac:dyDescent="0.25">
      <c r="B104" s="102" t="s">
        <v>259</v>
      </c>
      <c r="C104" s="71">
        <v>8.3208673993551532</v>
      </c>
      <c r="D104" s="71">
        <v>3.4915727626278361</v>
      </c>
      <c r="E104" s="71">
        <v>13.478782735642133</v>
      </c>
      <c r="F104" s="71">
        <v>62.764295768188703</v>
      </c>
      <c r="G104" s="82"/>
      <c r="H104" s="82"/>
      <c r="I104" s="82"/>
      <c r="J104" s="82"/>
    </row>
    <row r="105" spans="2:10" s="3" customFormat="1" ht="15.6" x14ac:dyDescent="0.25">
      <c r="B105" s="103" t="s">
        <v>260</v>
      </c>
      <c r="C105" s="71">
        <v>52.411915525601707</v>
      </c>
      <c r="D105" s="71">
        <v>44.30723312762585</v>
      </c>
      <c r="E105" s="71">
        <v>72.173743592440943</v>
      </c>
      <c r="F105" s="71">
        <v>88.334793700965164</v>
      </c>
      <c r="G105" s="82"/>
      <c r="H105" s="82"/>
      <c r="I105" s="82"/>
      <c r="J105" s="82"/>
    </row>
    <row r="106" spans="2:10" s="3" customFormat="1" ht="15.6" x14ac:dyDescent="0.25">
      <c r="B106" s="103" t="s">
        <v>261</v>
      </c>
      <c r="C106" s="71">
        <v>19.480122349508168</v>
      </c>
      <c r="D106" s="71">
        <v>16.374651026603164</v>
      </c>
      <c r="E106" s="71">
        <v>22.03693989749231</v>
      </c>
      <c r="F106" s="71">
        <v>58.284125098775164</v>
      </c>
      <c r="G106" s="82"/>
      <c r="H106" s="82"/>
      <c r="I106" s="82"/>
      <c r="J106" s="82"/>
    </row>
    <row r="107" spans="2:10" s="3" customFormat="1" x14ac:dyDescent="0.25">
      <c r="B107" s="110" t="s">
        <v>40</v>
      </c>
      <c r="C107" s="111"/>
      <c r="D107" s="111"/>
      <c r="E107" s="111"/>
      <c r="F107" s="111"/>
      <c r="G107" s="82"/>
      <c r="H107" s="82"/>
      <c r="I107" s="82"/>
      <c r="J107" s="82"/>
    </row>
    <row r="108" spans="2:10" s="3" customFormat="1" ht="15.6" x14ac:dyDescent="0.25">
      <c r="B108" s="103" t="s">
        <v>255</v>
      </c>
      <c r="C108" s="71">
        <v>51.533324478268938</v>
      </c>
      <c r="D108" s="71">
        <v>48.002253928181219</v>
      </c>
      <c r="E108" s="71">
        <v>58.062797725195168</v>
      </c>
      <c r="F108" s="71">
        <v>71.865643884906447</v>
      </c>
      <c r="G108" s="82"/>
      <c r="H108" s="82"/>
      <c r="I108" s="82"/>
      <c r="J108" s="82"/>
    </row>
    <row r="109" spans="2:10" s="3" customFormat="1" ht="15.6" x14ac:dyDescent="0.25">
      <c r="B109" s="103" t="s">
        <v>254</v>
      </c>
      <c r="C109" s="71">
        <v>89.29369155626847</v>
      </c>
      <c r="D109" s="71">
        <v>88.431366237297865</v>
      </c>
      <c r="E109" s="71">
        <v>91.182823675194101</v>
      </c>
      <c r="F109" s="71">
        <v>91.219535520185545</v>
      </c>
      <c r="G109" s="82"/>
      <c r="H109" s="82"/>
      <c r="I109" s="82"/>
      <c r="J109" s="82"/>
    </row>
    <row r="110" spans="2:10" s="3" customFormat="1" ht="15.6" x14ac:dyDescent="0.25">
      <c r="B110" s="103" t="s">
        <v>256</v>
      </c>
      <c r="C110" s="71">
        <v>78.12243161259498</v>
      </c>
      <c r="D110" s="71">
        <v>75.313319971357501</v>
      </c>
      <c r="E110" s="71">
        <v>82.3244920615589</v>
      </c>
      <c r="F110" s="71">
        <v>89.151571352885455</v>
      </c>
      <c r="G110" s="82"/>
      <c r="H110" s="82"/>
      <c r="I110" s="82"/>
      <c r="J110" s="82"/>
    </row>
    <row r="111" spans="2:10" s="3" customFormat="1" ht="15.6" x14ac:dyDescent="0.25">
      <c r="B111" s="103" t="s">
        <v>212</v>
      </c>
      <c r="C111" s="71">
        <v>82.732715892275849</v>
      </c>
      <c r="D111" s="71">
        <v>80.960476652934886</v>
      </c>
      <c r="E111" s="71">
        <v>87.896583609625054</v>
      </c>
      <c r="F111" s="71">
        <v>83.568995391297022</v>
      </c>
      <c r="G111" s="82"/>
      <c r="H111" s="82"/>
      <c r="I111" s="82"/>
      <c r="J111" s="82"/>
    </row>
    <row r="112" spans="2:10" s="3" customFormat="1" ht="15.6" x14ac:dyDescent="0.25">
      <c r="B112" s="103" t="s">
        <v>211</v>
      </c>
      <c r="C112" s="71">
        <v>86.822178327289222</v>
      </c>
      <c r="D112" s="71">
        <v>84.277004011323925</v>
      </c>
      <c r="E112" s="71">
        <v>92.843930907418041</v>
      </c>
      <c r="F112" s="71">
        <v>91.419949480287997</v>
      </c>
      <c r="G112" s="82"/>
      <c r="H112" s="82"/>
      <c r="I112" s="82"/>
      <c r="J112" s="82"/>
    </row>
    <row r="113" spans="2:10" s="3" customFormat="1" ht="15.6" x14ac:dyDescent="0.25">
      <c r="B113" s="103" t="s">
        <v>257</v>
      </c>
      <c r="C113" s="71">
        <v>62.717102919972611</v>
      </c>
      <c r="D113" s="71">
        <v>61.023068663766423</v>
      </c>
      <c r="E113" s="71">
        <v>68.11203306887694</v>
      </c>
      <c r="F113" s="71">
        <v>62.398404394780592</v>
      </c>
      <c r="G113" s="82"/>
      <c r="H113" s="82"/>
      <c r="I113" s="82"/>
      <c r="J113" s="82"/>
    </row>
    <row r="114" spans="2:10" s="3" customFormat="1" ht="15.6" x14ac:dyDescent="0.25">
      <c r="B114" s="103" t="s">
        <v>213</v>
      </c>
      <c r="C114" s="71">
        <v>53.033362546722337</v>
      </c>
      <c r="D114" s="71">
        <v>48.955492027500881</v>
      </c>
      <c r="E114" s="71">
        <v>61.1260949896377</v>
      </c>
      <c r="F114" s="71">
        <v>64.189002222315352</v>
      </c>
      <c r="G114" s="82"/>
      <c r="H114" s="82"/>
      <c r="I114" s="82"/>
      <c r="J114" s="82"/>
    </row>
    <row r="115" spans="2:10" s="3" customFormat="1" ht="15.6" x14ac:dyDescent="0.25">
      <c r="B115" s="103" t="s">
        <v>258</v>
      </c>
      <c r="C115" s="71">
        <v>50.244982683256353</v>
      </c>
      <c r="D115" s="71">
        <v>46.411248346363806</v>
      </c>
      <c r="E115" s="71">
        <v>58.774900468716382</v>
      </c>
      <c r="F115" s="71">
        <v>58.487292808363392</v>
      </c>
      <c r="G115" s="82"/>
      <c r="H115" s="82"/>
      <c r="I115" s="82"/>
      <c r="J115" s="82"/>
    </row>
    <row r="116" spans="2:10" s="3" customFormat="1" ht="28.8" x14ac:dyDescent="0.25">
      <c r="B116" s="102" t="s">
        <v>259</v>
      </c>
      <c r="C116" s="71">
        <v>47.103223275642037</v>
      </c>
      <c r="D116" s="71">
        <v>41.912303792459909</v>
      </c>
      <c r="E116" s="71">
        <v>55.072574146874928</v>
      </c>
      <c r="F116" s="71">
        <v>66.985802978342917</v>
      </c>
      <c r="G116" s="82"/>
      <c r="H116" s="82"/>
      <c r="I116" s="82"/>
      <c r="J116" s="82"/>
    </row>
    <row r="117" spans="2:10" s="3" customFormat="1" ht="15.6" x14ac:dyDescent="0.25">
      <c r="B117" s="103" t="s">
        <v>260</v>
      </c>
      <c r="C117" s="71">
        <v>75.555737949786618</v>
      </c>
      <c r="D117" s="71">
        <v>73.554116499219901</v>
      </c>
      <c r="E117" s="71">
        <v>79.177624519717796</v>
      </c>
      <c r="F117" s="71">
        <v>81.885212301910414</v>
      </c>
      <c r="G117" s="82"/>
      <c r="H117" s="82"/>
      <c r="I117" s="82"/>
      <c r="J117" s="82"/>
    </row>
    <row r="118" spans="2:10" s="3" customFormat="1" ht="15.6" x14ac:dyDescent="0.25">
      <c r="B118" s="103" t="s">
        <v>261</v>
      </c>
      <c r="C118" s="71">
        <v>51.318684781780647</v>
      </c>
      <c r="D118" s="71">
        <v>46.125557300058716</v>
      </c>
      <c r="E118" s="71">
        <v>62.584293626494201</v>
      </c>
      <c r="F118" s="71">
        <v>63.187466752376778</v>
      </c>
      <c r="G118" s="82"/>
      <c r="H118" s="82"/>
      <c r="I118" s="82"/>
      <c r="J118" s="82"/>
    </row>
    <row r="119" spans="2:10" s="3" customFormat="1" x14ac:dyDescent="0.25">
      <c r="B119" s="110" t="s">
        <v>41</v>
      </c>
      <c r="C119" s="111"/>
      <c r="D119" s="111"/>
      <c r="E119" s="111"/>
      <c r="F119" s="111"/>
      <c r="G119" s="82"/>
      <c r="H119" s="82"/>
      <c r="I119" s="82"/>
      <c r="J119" s="82"/>
    </row>
    <row r="120" spans="2:10" s="3" customFormat="1" ht="15.6" x14ac:dyDescent="0.25">
      <c r="B120" s="103" t="s">
        <v>255</v>
      </c>
      <c r="C120" s="71">
        <v>40.456327004819272</v>
      </c>
      <c r="D120" s="71">
        <v>37.12828681139495</v>
      </c>
      <c r="E120" s="71">
        <v>46.543818678850648</v>
      </c>
      <c r="F120" s="71">
        <v>79.058542355549761</v>
      </c>
      <c r="G120" s="82"/>
      <c r="H120" s="82"/>
      <c r="I120" s="82"/>
      <c r="J120" s="82"/>
    </row>
    <row r="121" spans="2:10" s="3" customFormat="1" ht="15.6" x14ac:dyDescent="0.25">
      <c r="B121" s="103" t="s">
        <v>254</v>
      </c>
      <c r="C121" s="71">
        <v>85.25027871013539</v>
      </c>
      <c r="D121" s="71">
        <v>83.233724934955973</v>
      </c>
      <c r="E121" s="71">
        <v>88.617033965062916</v>
      </c>
      <c r="F121" s="71">
        <v>95.154325601048285</v>
      </c>
      <c r="G121" s="82"/>
      <c r="H121" s="82"/>
      <c r="I121" s="82"/>
      <c r="J121" s="82"/>
    </row>
    <row r="122" spans="2:10" s="3" customFormat="1" ht="15.6" x14ac:dyDescent="0.25">
      <c r="B122" s="103" t="s">
        <v>256</v>
      </c>
      <c r="C122" s="71">
        <v>72.821512507206208</v>
      </c>
      <c r="D122" s="71">
        <v>67.307964193742009</v>
      </c>
      <c r="E122" s="71">
        <v>84.546618392956447</v>
      </c>
      <c r="F122" s="71">
        <v>93.483162283064544</v>
      </c>
      <c r="G122" s="82"/>
      <c r="H122" s="82"/>
      <c r="I122" s="82"/>
      <c r="J122" s="82"/>
    </row>
    <row r="123" spans="2:10" s="3" customFormat="1" ht="15.6" x14ac:dyDescent="0.25">
      <c r="B123" s="103" t="s">
        <v>212</v>
      </c>
      <c r="C123" s="71">
        <v>83.967274342039914</v>
      </c>
      <c r="D123" s="71">
        <v>82.14772416530576</v>
      </c>
      <c r="E123" s="71">
        <v>88.729264593816168</v>
      </c>
      <c r="F123" s="71">
        <v>88.512899503610839</v>
      </c>
      <c r="G123" s="82"/>
      <c r="H123" s="82"/>
      <c r="I123" s="82"/>
      <c r="J123" s="82"/>
    </row>
    <row r="124" spans="2:10" s="3" customFormat="1" ht="15.6" x14ac:dyDescent="0.25">
      <c r="B124" s="103" t="s">
        <v>211</v>
      </c>
      <c r="C124" s="71">
        <v>76.873482711891626</v>
      </c>
      <c r="D124" s="71">
        <v>72.144474120311699</v>
      </c>
      <c r="E124" s="71">
        <v>87.122839534691934</v>
      </c>
      <c r="F124" s="71">
        <v>94.104496951522762</v>
      </c>
      <c r="G124" s="82"/>
      <c r="H124" s="82"/>
      <c r="I124" s="82"/>
      <c r="J124" s="82"/>
    </row>
    <row r="125" spans="2:10" s="3" customFormat="1" ht="15.6" x14ac:dyDescent="0.25">
      <c r="B125" s="103" t="s">
        <v>257</v>
      </c>
      <c r="C125" s="71">
        <v>70.875649509616679</v>
      </c>
      <c r="D125" s="71">
        <v>70.569333688340166</v>
      </c>
      <c r="E125" s="71">
        <v>72.088398139160944</v>
      </c>
      <c r="F125" s="71">
        <v>70.593993143104655</v>
      </c>
      <c r="G125" s="82"/>
      <c r="H125" s="82"/>
      <c r="I125" s="82"/>
      <c r="J125" s="82"/>
    </row>
    <row r="126" spans="2:10" s="3" customFormat="1" ht="15.6" x14ac:dyDescent="0.25">
      <c r="B126" s="103" t="s">
        <v>213</v>
      </c>
      <c r="C126" s="71">
        <v>59.425558591598204</v>
      </c>
      <c r="D126" s="71">
        <v>54.850160423769864</v>
      </c>
      <c r="E126" s="71">
        <v>68.686959150700332</v>
      </c>
      <c r="F126" s="71">
        <v>77.765026157927167</v>
      </c>
      <c r="G126" s="82"/>
      <c r="H126" s="82"/>
      <c r="I126" s="82"/>
      <c r="J126" s="82"/>
    </row>
    <row r="127" spans="2:10" s="3" customFormat="1" ht="15.6" x14ac:dyDescent="0.25">
      <c r="B127" s="103" t="s">
        <v>258</v>
      </c>
      <c r="C127" s="71">
        <v>56.391804624470723</v>
      </c>
      <c r="D127" s="71">
        <v>52.925483802457364</v>
      </c>
      <c r="E127" s="71">
        <v>63.989507374284734</v>
      </c>
      <c r="F127" s="71">
        <v>68.805473087557544</v>
      </c>
      <c r="G127" s="82"/>
      <c r="H127" s="82"/>
      <c r="I127" s="82"/>
      <c r="J127" s="82"/>
    </row>
    <row r="128" spans="2:10" s="3" customFormat="1" ht="28.8" x14ac:dyDescent="0.25">
      <c r="B128" s="102" t="s">
        <v>259</v>
      </c>
      <c r="C128" s="71">
        <v>28.622363031374899</v>
      </c>
      <c r="D128" s="71">
        <v>18.820680850427056</v>
      </c>
      <c r="E128" s="71">
        <v>49.27128202303232</v>
      </c>
      <c r="F128" s="71">
        <v>65.850944306191039</v>
      </c>
      <c r="G128" s="82"/>
      <c r="H128" s="82"/>
      <c r="I128" s="82"/>
      <c r="J128" s="82"/>
    </row>
    <row r="129" spans="2:10" s="3" customFormat="1" ht="15.6" x14ac:dyDescent="0.25">
      <c r="B129" s="103" t="s">
        <v>260</v>
      </c>
      <c r="C129" s="71">
        <v>75.862885585829886</v>
      </c>
      <c r="D129" s="71">
        <v>74.185801150977269</v>
      </c>
      <c r="E129" s="71">
        <v>79.693550738289403</v>
      </c>
      <c r="F129" s="71">
        <v>81.474863173498477</v>
      </c>
      <c r="G129" s="82"/>
      <c r="H129" s="82"/>
      <c r="I129" s="82"/>
      <c r="J129" s="82"/>
    </row>
    <row r="130" spans="2:10" s="3" customFormat="1" ht="15.6" x14ac:dyDescent="0.25">
      <c r="B130" s="103" t="s">
        <v>261</v>
      </c>
      <c r="C130" s="71">
        <v>47.089224127721323</v>
      </c>
      <c r="D130" s="71">
        <v>42.12713641971451</v>
      </c>
      <c r="E130" s="71">
        <v>55.628998782961588</v>
      </c>
      <c r="F130" s="71">
        <v>70.809773529995866</v>
      </c>
      <c r="G130" s="82"/>
      <c r="H130" s="82"/>
      <c r="I130" s="82"/>
      <c r="J130" s="82"/>
    </row>
    <row r="131" spans="2:10" s="3" customFormat="1" x14ac:dyDescent="0.25">
      <c r="B131" s="110" t="s">
        <v>42</v>
      </c>
      <c r="C131" s="111"/>
      <c r="D131" s="111"/>
      <c r="E131" s="111"/>
      <c r="F131" s="111"/>
      <c r="G131" s="82"/>
      <c r="H131" s="82"/>
      <c r="I131" s="82"/>
      <c r="J131" s="82"/>
    </row>
    <row r="132" spans="2:10" s="3" customFormat="1" ht="15.6" x14ac:dyDescent="0.25">
      <c r="B132" s="103" t="s">
        <v>255</v>
      </c>
      <c r="C132" s="71">
        <v>38.654212828902338</v>
      </c>
      <c r="D132" s="71">
        <v>32.953204483777185</v>
      </c>
      <c r="E132" s="71">
        <v>48.089860497589534</v>
      </c>
      <c r="F132" s="71">
        <v>69.875732821694854</v>
      </c>
      <c r="G132" s="82"/>
      <c r="H132" s="82"/>
      <c r="I132" s="82"/>
      <c r="J132" s="82"/>
    </row>
    <row r="133" spans="2:10" s="3" customFormat="1" ht="15.6" x14ac:dyDescent="0.25">
      <c r="B133" s="103" t="s">
        <v>254</v>
      </c>
      <c r="C133" s="71">
        <v>93.80906521413101</v>
      </c>
      <c r="D133" s="71">
        <v>93.688693503850416</v>
      </c>
      <c r="E133" s="71">
        <v>94.156576655784747</v>
      </c>
      <c r="F133" s="71">
        <v>93.767932039672075</v>
      </c>
      <c r="G133" s="82"/>
      <c r="H133" s="82"/>
      <c r="I133" s="82"/>
      <c r="J133" s="82"/>
    </row>
    <row r="134" spans="2:10" s="3" customFormat="1" ht="15.6" x14ac:dyDescent="0.25">
      <c r="B134" s="103" t="s">
        <v>256</v>
      </c>
      <c r="C134" s="71">
        <v>68.138088339743732</v>
      </c>
      <c r="D134" s="71">
        <v>66.91971442966684</v>
      </c>
      <c r="E134" s="71">
        <v>59.035441715561696</v>
      </c>
      <c r="F134" s="71">
        <v>88.776771263123919</v>
      </c>
      <c r="G134" s="82"/>
      <c r="H134" s="82"/>
      <c r="I134" s="82"/>
      <c r="J134" s="82"/>
    </row>
    <row r="135" spans="2:10" s="3" customFormat="1" ht="15.6" x14ac:dyDescent="0.25">
      <c r="B135" s="103" t="s">
        <v>212</v>
      </c>
      <c r="C135" s="71">
        <v>66.852301292970566</v>
      </c>
      <c r="D135" s="71">
        <v>67.198559040847286</v>
      </c>
      <c r="E135" s="71">
        <v>59.885428703365498</v>
      </c>
      <c r="F135" s="71">
        <v>76.926205924000655</v>
      </c>
      <c r="G135" s="82"/>
      <c r="H135" s="82"/>
      <c r="I135" s="82"/>
      <c r="J135" s="82"/>
    </row>
    <row r="136" spans="2:10" s="3" customFormat="1" ht="15.6" x14ac:dyDescent="0.25">
      <c r="B136" s="103" t="s">
        <v>211</v>
      </c>
      <c r="C136" s="71">
        <v>85.783828018371722</v>
      </c>
      <c r="D136" s="71">
        <v>81.486262644649372</v>
      </c>
      <c r="E136" s="71">
        <v>98.132294495814008</v>
      </c>
      <c r="F136" s="71">
        <v>84.412947088822918</v>
      </c>
      <c r="G136" s="82"/>
      <c r="H136" s="82"/>
      <c r="I136" s="82"/>
      <c r="J136" s="82"/>
    </row>
    <row r="137" spans="2:10" s="3" customFormat="1" ht="15.6" x14ac:dyDescent="0.25">
      <c r="B137" s="103" t="s">
        <v>257</v>
      </c>
      <c r="C137" s="71">
        <v>43.169010098603231</v>
      </c>
      <c r="D137" s="71">
        <v>35.905202669501925</v>
      </c>
      <c r="E137" s="71">
        <v>53.632653082819168</v>
      </c>
      <c r="F137" s="71">
        <v>58.21623602230229</v>
      </c>
      <c r="G137" s="82"/>
      <c r="H137" s="82"/>
      <c r="I137" s="82"/>
      <c r="J137" s="82"/>
    </row>
    <row r="138" spans="2:10" s="3" customFormat="1" ht="15.6" x14ac:dyDescent="0.25">
      <c r="B138" s="103" t="s">
        <v>213</v>
      </c>
      <c r="C138" s="71">
        <v>29.080688418334223</v>
      </c>
      <c r="D138" s="71">
        <v>17.093121768538065</v>
      </c>
      <c r="E138" s="71">
        <v>42.269958497674637</v>
      </c>
      <c r="F138" s="71">
        <v>60.718699420933689</v>
      </c>
      <c r="G138" s="82"/>
      <c r="H138" s="82"/>
      <c r="I138" s="82"/>
      <c r="J138" s="82"/>
    </row>
    <row r="139" spans="2:10" s="3" customFormat="1" ht="15.6" x14ac:dyDescent="0.25">
      <c r="B139" s="103" t="s">
        <v>258</v>
      </c>
      <c r="C139" s="71">
        <v>37.883279989585418</v>
      </c>
      <c r="D139" s="71">
        <v>29.295552627739131</v>
      </c>
      <c r="E139" s="71">
        <v>51.717208811652206</v>
      </c>
      <c r="F139" s="71">
        <v>53.231958256111426</v>
      </c>
      <c r="G139" s="82"/>
      <c r="H139" s="82"/>
      <c r="I139" s="82"/>
      <c r="J139" s="82"/>
    </row>
    <row r="140" spans="2:10" s="3" customFormat="1" ht="28.8" x14ac:dyDescent="0.25">
      <c r="B140" s="102" t="s">
        <v>259</v>
      </c>
      <c r="C140" s="71">
        <v>31.098886138906696</v>
      </c>
      <c r="D140" s="71">
        <v>23.70277181030086</v>
      </c>
      <c r="E140" s="71">
        <v>32.898012346287061</v>
      </c>
      <c r="F140" s="71">
        <v>61.193833657341791</v>
      </c>
      <c r="G140" s="82"/>
      <c r="H140" s="82"/>
      <c r="I140" s="82"/>
      <c r="J140" s="82"/>
    </row>
    <row r="141" spans="2:10" s="3" customFormat="1" ht="15.6" x14ac:dyDescent="0.25">
      <c r="B141" s="103" t="s">
        <v>260</v>
      </c>
      <c r="C141" s="71">
        <v>74.299904019088885</v>
      </c>
      <c r="D141" s="71">
        <v>72.810838792718329</v>
      </c>
      <c r="E141" s="71">
        <v>74.104042941312812</v>
      </c>
      <c r="F141" s="71">
        <v>81.290030098301656</v>
      </c>
      <c r="G141" s="82"/>
      <c r="H141" s="82"/>
      <c r="I141" s="82"/>
      <c r="J141" s="82"/>
    </row>
    <row r="142" spans="2:10" s="3" customFormat="1" ht="15.6" x14ac:dyDescent="0.25">
      <c r="B142" s="103" t="s">
        <v>261</v>
      </c>
      <c r="C142" s="71">
        <v>34.210813128002691</v>
      </c>
      <c r="D142" s="71">
        <v>29.593896173352345</v>
      </c>
      <c r="E142" s="71">
        <v>34.53646967363229</v>
      </c>
      <c r="F142" s="71">
        <v>54.327546084409406</v>
      </c>
      <c r="G142" s="82"/>
      <c r="H142" s="82"/>
      <c r="I142" s="82"/>
      <c r="J142" s="82"/>
    </row>
    <row r="143" spans="2:10" s="3" customFormat="1" x14ac:dyDescent="0.25">
      <c r="B143" s="110" t="s">
        <v>43</v>
      </c>
      <c r="C143" s="111"/>
      <c r="D143" s="111"/>
      <c r="E143" s="111"/>
      <c r="F143" s="111"/>
      <c r="G143" s="82"/>
      <c r="H143" s="82"/>
      <c r="I143" s="82"/>
      <c r="J143" s="82"/>
    </row>
    <row r="144" spans="2:10" s="3" customFormat="1" ht="15.6" x14ac:dyDescent="0.25">
      <c r="B144" s="103" t="s">
        <v>255</v>
      </c>
      <c r="C144" s="71">
        <v>50.905536291547016</v>
      </c>
      <c r="D144" s="71">
        <v>46.376509282820415</v>
      </c>
      <c r="E144" s="71">
        <v>59.495192290699265</v>
      </c>
      <c r="F144" s="71">
        <v>82.791586994797626</v>
      </c>
      <c r="G144" s="82"/>
      <c r="H144" s="82"/>
      <c r="I144" s="82"/>
      <c r="J144" s="82"/>
    </row>
    <row r="145" spans="2:10" s="3" customFormat="1" ht="15.6" x14ac:dyDescent="0.25">
      <c r="B145" s="103" t="s">
        <v>254</v>
      </c>
      <c r="C145" s="71">
        <v>81.071503368413801</v>
      </c>
      <c r="D145" s="71">
        <v>86.988704230012814</v>
      </c>
      <c r="E145" s="71">
        <v>57.535353553674931</v>
      </c>
      <c r="F145" s="71">
        <v>100</v>
      </c>
      <c r="G145" s="82"/>
      <c r="H145" s="82"/>
      <c r="I145" s="82"/>
      <c r="J145" s="82"/>
    </row>
    <row r="146" spans="2:10" s="3" customFormat="1" ht="15.6" x14ac:dyDescent="0.25">
      <c r="B146" s="103" t="s">
        <v>256</v>
      </c>
      <c r="C146" s="71">
        <v>59.512254709236736</v>
      </c>
      <c r="D146" s="71">
        <v>59.177300546883181</v>
      </c>
      <c r="E146" s="71">
        <v>56.12121215213223</v>
      </c>
      <c r="F146" s="71">
        <v>71.939953804143173</v>
      </c>
      <c r="G146" s="82"/>
      <c r="H146" s="82"/>
      <c r="I146" s="82"/>
      <c r="J146" s="82"/>
    </row>
    <row r="147" spans="2:10" s="3" customFormat="1" ht="15.6" x14ac:dyDescent="0.25">
      <c r="B147" s="103" t="s">
        <v>212</v>
      </c>
      <c r="C147" s="71">
        <v>87.753997601044233</v>
      </c>
      <c r="D147" s="71">
        <v>86.988704230012814</v>
      </c>
      <c r="E147" s="71">
        <v>93.73737373862258</v>
      </c>
      <c r="F147" s="71">
        <v>76.905311796052032</v>
      </c>
      <c r="G147" s="82"/>
      <c r="H147" s="82"/>
      <c r="I147" s="82"/>
      <c r="J147" s="82"/>
    </row>
    <row r="148" spans="2:10" s="3" customFormat="1" ht="15.6" x14ac:dyDescent="0.25">
      <c r="B148" s="103" t="s">
        <v>211</v>
      </c>
      <c r="C148" s="71">
        <v>77.720654976866342</v>
      </c>
      <c r="D148" s="71">
        <v>72.824704108656164</v>
      </c>
      <c r="E148" s="71">
        <v>93.73737373862258</v>
      </c>
      <c r="F148" s="71">
        <v>71.939953804143173</v>
      </c>
      <c r="G148" s="82"/>
      <c r="H148" s="82"/>
      <c r="I148" s="82"/>
      <c r="J148" s="82"/>
    </row>
    <row r="149" spans="2:10" s="3" customFormat="1" ht="15.6" x14ac:dyDescent="0.25">
      <c r="B149" s="103" t="s">
        <v>257</v>
      </c>
      <c r="C149" s="71">
        <v>68.124607263980479</v>
      </c>
      <c r="D149" s="71">
        <v>68.634103136246452</v>
      </c>
      <c r="E149" s="71">
        <v>67.232323273344363</v>
      </c>
      <c r="F149" s="71">
        <v>66.512702093882837</v>
      </c>
      <c r="G149" s="82"/>
      <c r="H149" s="82"/>
      <c r="I149" s="82"/>
      <c r="J149" s="82"/>
    </row>
    <row r="150" spans="2:10" s="3" customFormat="1" ht="15.6" x14ac:dyDescent="0.25">
      <c r="B150" s="103" t="s">
        <v>213</v>
      </c>
      <c r="C150" s="71">
        <v>42.586062424492546</v>
      </c>
      <c r="D150" s="71">
        <v>34.893403743807959</v>
      </c>
      <c r="E150" s="71">
        <v>62.383838413509629</v>
      </c>
      <c r="F150" s="71">
        <v>48.845265600195205</v>
      </c>
      <c r="G150" s="82"/>
      <c r="H150" s="82"/>
      <c r="I150" s="82"/>
      <c r="J150" s="82"/>
    </row>
    <row r="151" spans="2:10" s="3" customFormat="1" ht="15.6" x14ac:dyDescent="0.25">
      <c r="B151" s="103" t="s">
        <v>258</v>
      </c>
      <c r="C151" s="71">
        <v>48.802457967660473</v>
      </c>
      <c r="D151" s="71">
        <v>40.822699453116819</v>
      </c>
      <c r="E151" s="71">
        <v>67.232323273344335</v>
      </c>
      <c r="F151" s="71">
        <v>61.316397242798239</v>
      </c>
      <c r="G151" s="82"/>
      <c r="H151" s="82"/>
      <c r="I151" s="82"/>
      <c r="J151" s="82"/>
    </row>
    <row r="152" spans="2:10" s="3" customFormat="1" ht="28.8" x14ac:dyDescent="0.25">
      <c r="B152" s="102" t="s">
        <v>259</v>
      </c>
      <c r="C152" s="71">
        <v>42.84006007306315</v>
      </c>
      <c r="D152" s="71">
        <v>47.904699513795144</v>
      </c>
      <c r="E152" s="71">
        <v>23.636363643966945</v>
      </c>
      <c r="F152" s="71">
        <v>56.351039250889379</v>
      </c>
      <c r="G152" s="82"/>
      <c r="H152" s="82"/>
      <c r="I152" s="82"/>
      <c r="J152" s="82"/>
    </row>
    <row r="153" spans="2:10" s="3" customFormat="1" ht="15.6" x14ac:dyDescent="0.25">
      <c r="B153" s="103" t="s">
        <v>260</v>
      </c>
      <c r="C153" s="71">
        <v>66.698380018673134</v>
      </c>
      <c r="D153" s="71">
        <v>65.106596256192034</v>
      </c>
      <c r="E153" s="71">
        <v>63.232323268980714</v>
      </c>
      <c r="F153" s="71">
        <v>89.607390297830804</v>
      </c>
      <c r="G153" s="82"/>
      <c r="H153" s="82"/>
      <c r="I153" s="82"/>
      <c r="J153" s="82"/>
    </row>
    <row r="154" spans="2:10" s="3" customFormat="1" ht="15.6" x14ac:dyDescent="0.25">
      <c r="B154" s="103" t="s">
        <v>261</v>
      </c>
      <c r="C154" s="71">
        <v>43.891837147933714</v>
      </c>
      <c r="D154" s="71">
        <v>34.893403743807959</v>
      </c>
      <c r="E154" s="71">
        <v>71.515151496198342</v>
      </c>
      <c r="F154" s="71">
        <v>38.452655898026016</v>
      </c>
      <c r="G154" s="82"/>
      <c r="H154" s="82"/>
      <c r="I154" s="82"/>
      <c r="J154" s="82"/>
    </row>
    <row r="155" spans="2:10" s="3" customFormat="1" x14ac:dyDescent="0.25">
      <c r="B155" s="110" t="s">
        <v>44</v>
      </c>
      <c r="C155" s="111"/>
      <c r="D155" s="111"/>
      <c r="E155" s="111"/>
      <c r="F155" s="111"/>
      <c r="G155" s="82"/>
      <c r="H155" s="82"/>
      <c r="I155" s="82"/>
      <c r="J155" s="82"/>
    </row>
    <row r="156" spans="2:10" s="3" customFormat="1" ht="15.6" x14ac:dyDescent="0.25">
      <c r="B156" s="103" t="s">
        <v>255</v>
      </c>
      <c r="C156" s="71">
        <v>74.758676663245481</v>
      </c>
      <c r="D156" s="71">
        <v>72.404714744741341</v>
      </c>
      <c r="E156" s="71">
        <v>78.582838758112246</v>
      </c>
      <c r="F156" s="71">
        <v>83.775775533104081</v>
      </c>
      <c r="G156" s="82"/>
      <c r="H156" s="82"/>
      <c r="I156" s="82"/>
      <c r="J156" s="82"/>
    </row>
    <row r="157" spans="2:10" s="3" customFormat="1" ht="15.6" x14ac:dyDescent="0.25">
      <c r="B157" s="103" t="s">
        <v>254</v>
      </c>
      <c r="C157" s="71">
        <v>90.293567430468215</v>
      </c>
      <c r="D157" s="71">
        <v>87.022735849634032</v>
      </c>
      <c r="E157" s="71">
        <v>98.666525684501678</v>
      </c>
      <c r="F157" s="71">
        <v>91.667665445566357</v>
      </c>
      <c r="G157" s="82"/>
      <c r="H157" s="82"/>
      <c r="I157" s="82"/>
      <c r="J157" s="82"/>
    </row>
    <row r="158" spans="2:10" s="3" customFormat="1" ht="15.6" x14ac:dyDescent="0.25">
      <c r="B158" s="103" t="s">
        <v>256</v>
      </c>
      <c r="C158" s="71">
        <v>82.096259949748458</v>
      </c>
      <c r="D158" s="71">
        <v>79.478662837587578</v>
      </c>
      <c r="E158" s="71">
        <v>86.093640540152592</v>
      </c>
      <c r="F158" s="71">
        <v>90.546763866264243</v>
      </c>
      <c r="G158" s="82"/>
      <c r="H158" s="82"/>
      <c r="I158" s="82"/>
      <c r="J158" s="82"/>
    </row>
    <row r="159" spans="2:10" s="3" customFormat="1" ht="15.6" x14ac:dyDescent="0.25">
      <c r="B159" s="103" t="s">
        <v>212</v>
      </c>
      <c r="C159" s="71">
        <v>85.579192943639811</v>
      </c>
      <c r="D159" s="71">
        <v>82.290172973031645</v>
      </c>
      <c r="E159" s="71">
        <v>94.19140663113582</v>
      </c>
      <c r="F159" s="71">
        <v>86.436967562107341</v>
      </c>
      <c r="G159" s="82"/>
      <c r="H159" s="82"/>
      <c r="I159" s="82"/>
      <c r="J159" s="82"/>
    </row>
    <row r="160" spans="2:10" s="3" customFormat="1" ht="15.6" x14ac:dyDescent="0.25">
      <c r="B160" s="103" t="s">
        <v>211</v>
      </c>
      <c r="C160" s="71">
        <v>92.525023098967992</v>
      </c>
      <c r="D160" s="71">
        <v>90.552850811943188</v>
      </c>
      <c r="E160" s="71">
        <v>98.063802210378611</v>
      </c>
      <c r="F160" s="71">
        <v>92.020512510153466</v>
      </c>
      <c r="G160" s="82"/>
      <c r="H160" s="82"/>
      <c r="I160" s="82"/>
      <c r="J160" s="82"/>
    </row>
    <row r="161" spans="2:10" s="3" customFormat="1" ht="15.6" x14ac:dyDescent="0.25">
      <c r="B161" s="103" t="s">
        <v>257</v>
      </c>
      <c r="C161" s="71">
        <v>69.921870933922918</v>
      </c>
      <c r="D161" s="71">
        <v>69.894709542820024</v>
      </c>
      <c r="E161" s="71">
        <v>70.745294685725597</v>
      </c>
      <c r="F161" s="71">
        <v>67.883342359222951</v>
      </c>
      <c r="G161" s="82"/>
      <c r="H161" s="82"/>
      <c r="I161" s="82"/>
      <c r="J161" s="82"/>
    </row>
    <row r="162" spans="2:10" s="3" customFormat="1" ht="15.6" x14ac:dyDescent="0.25">
      <c r="B162" s="103" t="s">
        <v>213</v>
      </c>
      <c r="C162" s="71">
        <v>69.404861850254036</v>
      </c>
      <c r="D162" s="71">
        <v>67.991633366809637</v>
      </c>
      <c r="E162" s="71">
        <v>71.924814293231705</v>
      </c>
      <c r="F162" s="71">
        <v>72.983506209216117</v>
      </c>
      <c r="G162" s="82"/>
      <c r="H162" s="82"/>
      <c r="I162" s="82"/>
      <c r="J162" s="82"/>
    </row>
    <row r="163" spans="2:10" s="3" customFormat="1" ht="15.6" x14ac:dyDescent="0.25">
      <c r="B163" s="103" t="s">
        <v>258</v>
      </c>
      <c r="C163" s="71">
        <v>63.467910896335447</v>
      </c>
      <c r="D163" s="71">
        <v>61.005680183338285</v>
      </c>
      <c r="E163" s="71">
        <v>67.411922788041551</v>
      </c>
      <c r="F163" s="71">
        <v>70.916805382272486</v>
      </c>
      <c r="G163" s="82"/>
      <c r="H163" s="82"/>
      <c r="I163" s="82"/>
      <c r="J163" s="82"/>
    </row>
    <row r="164" spans="2:10" s="3" customFormat="1" ht="28.8" x14ac:dyDescent="0.25">
      <c r="B164" s="102" t="s">
        <v>259</v>
      </c>
      <c r="C164" s="71">
        <v>74.529970912740126</v>
      </c>
      <c r="D164" s="71">
        <v>72.40633396634</v>
      </c>
      <c r="E164" s="71">
        <v>79.965545004380445</v>
      </c>
      <c r="F164" s="71">
        <v>75.424017049211258</v>
      </c>
      <c r="G164" s="82"/>
      <c r="H164" s="82"/>
      <c r="I164" s="82"/>
      <c r="J164" s="82"/>
    </row>
    <row r="165" spans="2:10" s="3" customFormat="1" ht="15.6" x14ac:dyDescent="0.25">
      <c r="B165" s="103" t="s">
        <v>260</v>
      </c>
      <c r="C165" s="71">
        <v>83.110601812527349</v>
      </c>
      <c r="D165" s="71">
        <v>84.125017457046937</v>
      </c>
      <c r="E165" s="71">
        <v>79.085762459309294</v>
      </c>
      <c r="F165" s="71">
        <v>86.567501595573191</v>
      </c>
      <c r="G165" s="82"/>
      <c r="H165" s="82"/>
      <c r="I165" s="82"/>
      <c r="J165" s="82"/>
    </row>
    <row r="166" spans="2:10" s="3" customFormat="1" ht="15.6" x14ac:dyDescent="0.25">
      <c r="B166" s="103" t="s">
        <v>261</v>
      </c>
      <c r="C166" s="71">
        <v>67.575659727783901</v>
      </c>
      <c r="D166" s="71">
        <v>65.506756470644888</v>
      </c>
      <c r="E166" s="71">
        <v>72.19716756321364</v>
      </c>
      <c r="F166" s="71">
        <v>70.279284901023345</v>
      </c>
      <c r="G166" s="82"/>
      <c r="H166" s="82"/>
      <c r="I166" s="82"/>
      <c r="J166" s="82"/>
    </row>
    <row r="167" spans="2:10" s="3" customFormat="1" x14ac:dyDescent="0.25">
      <c r="B167" s="110" t="s">
        <v>49</v>
      </c>
      <c r="C167" s="111"/>
      <c r="D167" s="111"/>
      <c r="E167" s="111"/>
      <c r="F167" s="111"/>
      <c r="G167" s="82"/>
      <c r="H167" s="82"/>
      <c r="I167" s="82"/>
      <c r="J167" s="82"/>
    </row>
    <row r="168" spans="2:10" s="3" customFormat="1" ht="15.6" x14ac:dyDescent="0.25">
      <c r="B168" s="103" t="s">
        <v>255</v>
      </c>
      <c r="C168" s="71">
        <v>46.850609462438221</v>
      </c>
      <c r="D168" s="71">
        <v>35.870361767654686</v>
      </c>
      <c r="E168" s="71">
        <v>84.013744057443105</v>
      </c>
      <c r="F168" s="71">
        <v>92.611166828316442</v>
      </c>
      <c r="G168" s="82"/>
      <c r="H168" s="82"/>
      <c r="I168" s="82"/>
      <c r="J168" s="82"/>
    </row>
    <row r="169" spans="2:10" s="3" customFormat="1" ht="15.6" x14ac:dyDescent="0.25">
      <c r="B169" s="103" t="s">
        <v>254</v>
      </c>
      <c r="C169" s="71">
        <v>84.407117652717417</v>
      </c>
      <c r="D169" s="71">
        <v>81.163604088536019</v>
      </c>
      <c r="E169" s="71">
        <v>91.727510983447772</v>
      </c>
      <c r="F169" s="71">
        <v>81.220216611294504</v>
      </c>
      <c r="G169" s="82"/>
      <c r="H169" s="82"/>
      <c r="I169" s="82"/>
      <c r="J169" s="82"/>
    </row>
    <row r="170" spans="2:10" s="3" customFormat="1" ht="15.6" x14ac:dyDescent="0.25">
      <c r="B170" s="103" t="s">
        <v>256</v>
      </c>
      <c r="C170" s="71">
        <v>78.502746823453251</v>
      </c>
      <c r="D170" s="71">
        <v>70.010547940895464</v>
      </c>
      <c r="E170" s="71">
        <v>94.21067664505415</v>
      </c>
      <c r="F170" s="71">
        <v>81.220216611294504</v>
      </c>
      <c r="G170" s="82"/>
      <c r="H170" s="82"/>
      <c r="I170" s="82"/>
      <c r="J170" s="82"/>
    </row>
    <row r="171" spans="2:10" s="3" customFormat="1" ht="15.6" x14ac:dyDescent="0.25">
      <c r="B171" s="103" t="s">
        <v>212</v>
      </c>
      <c r="C171" s="71">
        <v>86.450457229448688</v>
      </c>
      <c r="D171" s="71">
        <v>81.163604088536019</v>
      </c>
      <c r="E171" s="71">
        <v>94.21067664505415</v>
      </c>
      <c r="F171" s="71">
        <v>94.599277983954536</v>
      </c>
      <c r="G171" s="82"/>
      <c r="H171" s="82"/>
      <c r="I171" s="82"/>
      <c r="J171" s="82"/>
    </row>
    <row r="172" spans="2:10" s="3" customFormat="1" ht="15.6" x14ac:dyDescent="0.25">
      <c r="B172" s="103" t="s">
        <v>211</v>
      </c>
      <c r="C172" s="71">
        <v>98.717809606257219</v>
      </c>
      <c r="D172" s="71">
        <v>100</v>
      </c>
      <c r="E172" s="71">
        <v>100</v>
      </c>
      <c r="F172" s="71">
        <v>86.620938627339967</v>
      </c>
      <c r="G172" s="82"/>
      <c r="H172" s="82"/>
      <c r="I172" s="82"/>
      <c r="J172" s="82"/>
    </row>
    <row r="173" spans="2:10" s="3" customFormat="1" ht="15.6" x14ac:dyDescent="0.25">
      <c r="B173" s="103" t="s">
        <v>257</v>
      </c>
      <c r="C173" s="71">
        <v>43.073761720605106</v>
      </c>
      <c r="D173" s="71">
        <v>23.494143150098207</v>
      </c>
      <c r="E173" s="71">
        <v>71.010814644247915</v>
      </c>
      <c r="F173" s="71">
        <v>75.81949459524904</v>
      </c>
      <c r="G173" s="82"/>
      <c r="H173" s="82"/>
      <c r="I173" s="82"/>
      <c r="J173" s="82"/>
    </row>
    <row r="174" spans="2:10" s="3" customFormat="1" ht="15.6" x14ac:dyDescent="0.25">
      <c r="B174" s="103" t="s">
        <v>213</v>
      </c>
      <c r="C174" s="71">
        <v>36.736509162108568</v>
      </c>
      <c r="D174" s="71">
        <v>17.687225935738578</v>
      </c>
      <c r="E174" s="71">
        <v>64.947251529360599</v>
      </c>
      <c r="F174" s="71">
        <v>65.299638970374389</v>
      </c>
      <c r="G174" s="82"/>
      <c r="H174" s="82"/>
      <c r="I174" s="82"/>
      <c r="J174" s="82"/>
    </row>
    <row r="175" spans="2:10" s="3" customFormat="1" ht="15.6" x14ac:dyDescent="0.25">
      <c r="B175" s="103" t="s">
        <v>258</v>
      </c>
      <c r="C175" s="71">
        <v>28.300943438944838</v>
      </c>
      <c r="D175" s="71">
        <v>14.650530182228916</v>
      </c>
      <c r="E175" s="71">
        <v>44.230555190160757</v>
      </c>
      <c r="F175" s="71">
        <v>62.476534294898045</v>
      </c>
      <c r="G175" s="82"/>
      <c r="H175" s="82"/>
      <c r="I175" s="82"/>
      <c r="J175" s="82"/>
    </row>
    <row r="176" spans="2:10" s="3" customFormat="1" ht="28.8" x14ac:dyDescent="0.25">
      <c r="B176" s="102" t="s">
        <v>259</v>
      </c>
      <c r="C176" s="71">
        <v>32.091240779664162</v>
      </c>
      <c r="D176" s="71">
        <v>8.843612967869289</v>
      </c>
      <c r="E176" s="71">
        <v>67.03529366015259</v>
      </c>
      <c r="F176" s="71">
        <v>65.299638970374403</v>
      </c>
      <c r="G176" s="82"/>
      <c r="H176" s="82"/>
      <c r="I176" s="82"/>
      <c r="J176" s="82"/>
    </row>
    <row r="177" spans="2:10" s="3" customFormat="1" ht="15.6" x14ac:dyDescent="0.25">
      <c r="B177" s="103" t="s">
        <v>260</v>
      </c>
      <c r="C177" s="71">
        <v>61.195438662318914</v>
      </c>
      <c r="D177" s="71">
        <v>42.330539061562185</v>
      </c>
      <c r="E177" s="71">
        <v>94.21067664505415</v>
      </c>
      <c r="F177" s="71">
        <v>73.241877254679935</v>
      </c>
      <c r="G177" s="82"/>
      <c r="H177" s="82"/>
      <c r="I177" s="82"/>
      <c r="J177" s="82"/>
    </row>
    <row r="178" spans="2:10" s="3" customFormat="1" ht="15.6" x14ac:dyDescent="0.25">
      <c r="B178" s="103" t="s">
        <v>261</v>
      </c>
      <c r="C178" s="71">
        <v>36.359668077066218</v>
      </c>
      <c r="D178" s="71">
        <v>8.843612967869289</v>
      </c>
      <c r="E178" s="71">
        <v>83.455021966895515</v>
      </c>
      <c r="F178" s="71">
        <v>57.321299613759805</v>
      </c>
      <c r="G178" s="82"/>
      <c r="H178" s="82"/>
      <c r="I178" s="82"/>
      <c r="J178" s="82"/>
    </row>
    <row r="179" spans="2:10" s="3" customFormat="1" x14ac:dyDescent="0.25">
      <c r="B179" s="110" t="s">
        <v>344</v>
      </c>
      <c r="C179" s="111"/>
      <c r="D179" s="111"/>
      <c r="E179" s="111"/>
      <c r="F179" s="111"/>
      <c r="G179" s="82"/>
      <c r="H179" s="82"/>
      <c r="I179" s="82"/>
      <c r="J179" s="82"/>
    </row>
    <row r="180" spans="2:10" s="3" customFormat="1" ht="15.6" x14ac:dyDescent="0.25">
      <c r="B180" s="103" t="s">
        <v>255</v>
      </c>
      <c r="C180" s="71">
        <v>64.107712493193702</v>
      </c>
      <c r="D180" s="71">
        <v>64.441311072270167</v>
      </c>
      <c r="E180" s="71">
        <v>59.953845285444075</v>
      </c>
      <c r="F180" s="71">
        <v>74.125809927419681</v>
      </c>
      <c r="G180" s="82"/>
      <c r="H180" s="82"/>
      <c r="I180" s="82"/>
      <c r="J180" s="82"/>
    </row>
    <row r="181" spans="2:10" s="3" customFormat="1" ht="15.6" x14ac:dyDescent="0.25">
      <c r="B181" s="103" t="s">
        <v>254</v>
      </c>
      <c r="C181" s="71">
        <v>89.949041744058377</v>
      </c>
      <c r="D181" s="71">
        <v>89.484143110811203</v>
      </c>
      <c r="E181" s="71">
        <v>92.072705160209068</v>
      </c>
      <c r="F181" s="71">
        <v>89.723651115179706</v>
      </c>
      <c r="G181" s="82"/>
      <c r="H181" s="82"/>
      <c r="I181" s="82"/>
      <c r="J181" s="82"/>
    </row>
    <row r="182" spans="2:10" s="3" customFormat="1" ht="15.6" x14ac:dyDescent="0.25">
      <c r="B182" s="103" t="s">
        <v>256</v>
      </c>
      <c r="C182" s="71">
        <v>78.464879108803814</v>
      </c>
      <c r="D182" s="71">
        <v>76.135418512867858</v>
      </c>
      <c r="E182" s="71">
        <v>85.2251550009005</v>
      </c>
      <c r="F182" s="71">
        <v>88.614590308390206</v>
      </c>
      <c r="G182" s="82"/>
      <c r="H182" s="82"/>
      <c r="I182" s="82"/>
      <c r="J182" s="82"/>
    </row>
    <row r="183" spans="2:10" s="3" customFormat="1" ht="15.6" x14ac:dyDescent="0.25">
      <c r="B183" s="103" t="s">
        <v>212</v>
      </c>
      <c r="C183" s="71">
        <v>83.436974959206253</v>
      </c>
      <c r="D183" s="71">
        <v>83.197566705640313</v>
      </c>
      <c r="E183" s="71">
        <v>84.319072734026989</v>
      </c>
      <c r="F183" s="71">
        <v>83.935680787772313</v>
      </c>
      <c r="G183" s="82"/>
      <c r="H183" s="82"/>
      <c r="I183" s="82"/>
      <c r="J183" s="82"/>
    </row>
    <row r="184" spans="2:10" s="3" customFormat="1" ht="15.6" x14ac:dyDescent="0.25">
      <c r="B184" s="103" t="s">
        <v>211</v>
      </c>
      <c r="C184" s="71">
        <v>88.126646122048442</v>
      </c>
      <c r="D184" s="71">
        <v>86.845224754794387</v>
      </c>
      <c r="E184" s="71">
        <v>91.523630341990852</v>
      </c>
      <c r="F184" s="71">
        <v>94.645226929257433</v>
      </c>
      <c r="G184" s="82"/>
      <c r="H184" s="82"/>
      <c r="I184" s="82"/>
      <c r="J184" s="82"/>
    </row>
    <row r="185" spans="2:10" s="3" customFormat="1" ht="15.6" x14ac:dyDescent="0.25">
      <c r="B185" s="103" t="s">
        <v>257</v>
      </c>
      <c r="C185" s="71">
        <v>58.789007772584611</v>
      </c>
      <c r="D185" s="71">
        <v>59.068319800335402</v>
      </c>
      <c r="E185" s="71">
        <v>58.387974596255489</v>
      </c>
      <c r="F185" s="71">
        <v>56.381681223425041</v>
      </c>
      <c r="G185" s="82"/>
      <c r="H185" s="82"/>
      <c r="I185" s="82"/>
      <c r="J185" s="82"/>
    </row>
    <row r="186" spans="2:10" s="3" customFormat="1" ht="15.6" x14ac:dyDescent="0.25">
      <c r="B186" s="103" t="s">
        <v>213</v>
      </c>
      <c r="C186" s="71">
        <v>46.196615259390178</v>
      </c>
      <c r="D186" s="71">
        <v>44.95090828095865</v>
      </c>
      <c r="E186" s="71">
        <v>45.643915868310124</v>
      </c>
      <c r="F186" s="71">
        <v>63.737819289550714</v>
      </c>
      <c r="G186" s="82"/>
      <c r="H186" s="82"/>
      <c r="I186" s="82"/>
      <c r="J186" s="82"/>
    </row>
    <row r="187" spans="2:10" s="3" customFormat="1" ht="15.6" x14ac:dyDescent="0.25">
      <c r="B187" s="103" t="s">
        <v>258</v>
      </c>
      <c r="C187" s="71">
        <v>41.873044895350404</v>
      </c>
      <c r="D187" s="71">
        <v>39.622579969509133</v>
      </c>
      <c r="E187" s="71">
        <v>50.414138417436028</v>
      </c>
      <c r="F187" s="71">
        <v>45.836440390153946</v>
      </c>
      <c r="G187" s="82"/>
      <c r="H187" s="82"/>
      <c r="I187" s="82"/>
      <c r="J187" s="82"/>
    </row>
    <row r="188" spans="2:10" s="3" customFormat="1" ht="28.8" x14ac:dyDescent="0.25">
      <c r="B188" s="102" t="s">
        <v>259</v>
      </c>
      <c r="C188" s="71">
        <v>48.367609406204309</v>
      </c>
      <c r="D188" s="71">
        <v>45.47082628244015</v>
      </c>
      <c r="E188" s="71">
        <v>54.126233624722289</v>
      </c>
      <c r="F188" s="71">
        <v>68.685620758619393</v>
      </c>
      <c r="G188" s="82"/>
      <c r="H188" s="82"/>
      <c r="I188" s="82"/>
      <c r="J188" s="82"/>
    </row>
    <row r="189" spans="2:10" s="3" customFormat="1" ht="15.6" x14ac:dyDescent="0.25">
      <c r="B189" s="103" t="s">
        <v>260</v>
      </c>
      <c r="C189" s="71">
        <v>69.844783502979112</v>
      </c>
      <c r="D189" s="71">
        <v>67.014734629736623</v>
      </c>
      <c r="E189" s="71">
        <v>78.000802391236036</v>
      </c>
      <c r="F189" s="71">
        <v>82.341287394063087</v>
      </c>
      <c r="G189" s="82"/>
      <c r="H189" s="82"/>
      <c r="I189" s="82"/>
      <c r="J189" s="82"/>
    </row>
    <row r="190" spans="2:10" s="3" customFormat="1" ht="15.6" x14ac:dyDescent="0.25">
      <c r="B190" s="103" t="s">
        <v>261</v>
      </c>
      <c r="C190" s="71">
        <v>47.68109530385599</v>
      </c>
      <c r="D190" s="71">
        <v>42.53542423836705</v>
      </c>
      <c r="E190" s="71">
        <v>63.259403407011497</v>
      </c>
      <c r="F190" s="71">
        <v>68.226197846963629</v>
      </c>
      <c r="G190" s="82"/>
      <c r="H190" s="82"/>
      <c r="I190" s="82"/>
      <c r="J190" s="82"/>
    </row>
    <row r="191" spans="2:10" s="3" customFormat="1" x14ac:dyDescent="0.25">
      <c r="B191" s="110" t="s">
        <v>45</v>
      </c>
      <c r="C191" s="111"/>
      <c r="D191" s="111"/>
      <c r="E191" s="111"/>
      <c r="F191" s="111"/>
      <c r="G191" s="82"/>
      <c r="H191" s="82"/>
      <c r="I191" s="82"/>
      <c r="J191" s="82"/>
    </row>
    <row r="192" spans="2:10" s="3" customFormat="1" ht="15.6" x14ac:dyDescent="0.25">
      <c r="B192" s="103" t="s">
        <v>255</v>
      </c>
      <c r="C192" s="71">
        <v>39.810168555444804</v>
      </c>
      <c r="D192" s="71">
        <v>32.191761275394924</v>
      </c>
      <c r="E192" s="71">
        <v>53.732657099016201</v>
      </c>
      <c r="F192" s="71">
        <v>56.888167394738872</v>
      </c>
      <c r="G192" s="82"/>
      <c r="H192" s="82"/>
      <c r="I192" s="82"/>
      <c r="J192" s="82"/>
    </row>
    <row r="193" spans="2:10" s="3" customFormat="1" ht="15.6" x14ac:dyDescent="0.25">
      <c r="B193" s="103" t="s">
        <v>254</v>
      </c>
      <c r="C193" s="71">
        <v>93.404574543437221</v>
      </c>
      <c r="D193" s="71">
        <v>98.536465114325338</v>
      </c>
      <c r="E193" s="71">
        <v>87.400589840809417</v>
      </c>
      <c r="F193" s="71">
        <v>87.626192493751802</v>
      </c>
      <c r="G193" s="82"/>
      <c r="H193" s="82"/>
      <c r="I193" s="82"/>
      <c r="J193" s="82"/>
    </row>
    <row r="194" spans="2:10" s="3" customFormat="1" ht="15.6" x14ac:dyDescent="0.25">
      <c r="B194" s="103" t="s">
        <v>256</v>
      </c>
      <c r="C194" s="71">
        <v>89.4469238087772</v>
      </c>
      <c r="D194" s="71">
        <v>93.714074063681807</v>
      </c>
      <c r="E194" s="71">
        <v>82.882985362569926</v>
      </c>
      <c r="F194" s="71">
        <v>87.626192493751802</v>
      </c>
      <c r="G194" s="82"/>
      <c r="H194" s="82"/>
      <c r="I194" s="82"/>
      <c r="J194" s="82"/>
    </row>
    <row r="195" spans="2:10" s="3" customFormat="1" ht="15.6" x14ac:dyDescent="0.25">
      <c r="B195" s="103" t="s">
        <v>212</v>
      </c>
      <c r="C195" s="71">
        <v>81.067775518625936</v>
      </c>
      <c r="D195" s="71">
        <v>74.965806000044637</v>
      </c>
      <c r="E195" s="71">
        <v>92.889883368519421</v>
      </c>
      <c r="F195" s="71">
        <v>79.04678475107805</v>
      </c>
      <c r="G195" s="82"/>
      <c r="H195" s="82"/>
      <c r="I195" s="82"/>
      <c r="J195" s="82"/>
    </row>
    <row r="196" spans="2:10" s="3" customFormat="1" ht="15.6" x14ac:dyDescent="0.25">
      <c r="B196" s="103" t="s">
        <v>211</v>
      </c>
      <c r="C196" s="71">
        <v>92.064576337111419</v>
      </c>
      <c r="D196" s="71">
        <v>92.999193561798933</v>
      </c>
      <c r="E196" s="71">
        <v>90.549832743784094</v>
      </c>
      <c r="F196" s="71">
        <v>91.812115913465448</v>
      </c>
      <c r="G196" s="82"/>
      <c r="H196" s="82"/>
      <c r="I196" s="82"/>
      <c r="J196" s="82"/>
    </row>
    <row r="197" spans="2:10" s="3" customFormat="1" ht="15.6" x14ac:dyDescent="0.25">
      <c r="B197" s="103" t="s">
        <v>257</v>
      </c>
      <c r="C197" s="71">
        <v>58.83579165659237</v>
      </c>
      <c r="D197" s="71">
        <v>48.499348689575491</v>
      </c>
      <c r="E197" s="71">
        <v>78.766509361417079</v>
      </c>
      <c r="F197" s="71">
        <v>55.593392637030512</v>
      </c>
      <c r="G197" s="82"/>
      <c r="H197" s="82"/>
      <c r="I197" s="82"/>
      <c r="J197" s="82"/>
    </row>
    <row r="198" spans="2:10" s="3" customFormat="1" ht="15.6" x14ac:dyDescent="0.25">
      <c r="B198" s="103" t="s">
        <v>213</v>
      </c>
      <c r="C198" s="71">
        <v>49.165017164702029</v>
      </c>
      <c r="D198" s="71">
        <v>40.063987985746763</v>
      </c>
      <c r="E198" s="71">
        <v>65.802960752969469</v>
      </c>
      <c r="F198" s="71">
        <v>48.039140466072155</v>
      </c>
      <c r="G198" s="82"/>
      <c r="H198" s="82"/>
      <c r="I198" s="82"/>
      <c r="J198" s="82"/>
    </row>
    <row r="199" spans="2:10" s="3" customFormat="1" ht="15.6" x14ac:dyDescent="0.25">
      <c r="B199" s="103" t="s">
        <v>258</v>
      </c>
      <c r="C199" s="71">
        <v>48.369166601030237</v>
      </c>
      <c r="D199" s="71">
        <v>42.888405270040607</v>
      </c>
      <c r="E199" s="71">
        <v>56.689839393536076</v>
      </c>
      <c r="F199" s="71">
        <v>50.916770114823287</v>
      </c>
      <c r="G199" s="82"/>
      <c r="H199" s="82"/>
      <c r="I199" s="82"/>
      <c r="J199" s="82"/>
    </row>
    <row r="200" spans="2:10" s="3" customFormat="1" ht="28.8" x14ac:dyDescent="0.25">
      <c r="B200" s="102" t="s">
        <v>259</v>
      </c>
      <c r="C200" s="71">
        <v>43.401343654921703</v>
      </c>
      <c r="D200" s="71">
        <v>38.24942184535918</v>
      </c>
      <c r="E200" s="71">
        <v>42.285171136484124</v>
      </c>
      <c r="F200" s="71">
        <v>62.765331162387419</v>
      </c>
      <c r="G200" s="82"/>
      <c r="H200" s="82"/>
      <c r="I200" s="82"/>
      <c r="J200" s="82"/>
    </row>
    <row r="201" spans="2:10" s="3" customFormat="1" ht="15.6" x14ac:dyDescent="0.25">
      <c r="B201" s="103" t="s">
        <v>260</v>
      </c>
      <c r="C201" s="71">
        <v>81.19586803326645</v>
      </c>
      <c r="D201" s="71">
        <v>81.53718468538591</v>
      </c>
      <c r="E201" s="71">
        <v>82.367752980491971</v>
      </c>
      <c r="F201" s="71">
        <v>77.828416911832235</v>
      </c>
      <c r="G201" s="82"/>
      <c r="H201" s="82"/>
      <c r="I201" s="82"/>
      <c r="J201" s="82"/>
    </row>
    <row r="202" spans="2:10" s="3" customFormat="1" ht="15.6" x14ac:dyDescent="0.25">
      <c r="B202" s="103" t="s">
        <v>261</v>
      </c>
      <c r="C202" s="71">
        <v>54.027327011899892</v>
      </c>
      <c r="D202" s="71">
        <v>49.048810177087432</v>
      </c>
      <c r="E202" s="71">
        <v>63.18255710257796</v>
      </c>
      <c r="F202" s="71">
        <v>53.309274104372953</v>
      </c>
      <c r="G202" s="82"/>
      <c r="H202" s="82"/>
      <c r="I202" s="82"/>
      <c r="J202" s="82"/>
    </row>
    <row r="203" spans="2:10" s="3" customFormat="1" x14ac:dyDescent="0.25">
      <c r="B203" s="110" t="s">
        <v>48</v>
      </c>
      <c r="C203" s="111"/>
      <c r="D203" s="111"/>
      <c r="E203" s="111"/>
      <c r="F203" s="111"/>
      <c r="G203" s="82"/>
      <c r="H203" s="82"/>
      <c r="I203" s="82"/>
      <c r="J203" s="82"/>
    </row>
    <row r="204" spans="2:10" s="3" customFormat="1" ht="15.6" x14ac:dyDescent="0.25">
      <c r="B204" s="103" t="s">
        <v>255</v>
      </c>
      <c r="C204" s="71">
        <v>65.862721639066038</v>
      </c>
      <c r="D204" s="71">
        <v>58.133110361054896</v>
      </c>
      <c r="E204" s="71">
        <v>81.822485687261789</v>
      </c>
      <c r="F204" s="71">
        <v>80.887874930457428</v>
      </c>
      <c r="G204" s="82"/>
      <c r="H204" s="82"/>
      <c r="I204" s="82"/>
      <c r="J204" s="82"/>
    </row>
    <row r="205" spans="2:10" s="3" customFormat="1" ht="15.6" x14ac:dyDescent="0.25">
      <c r="B205" s="103" t="s">
        <v>254</v>
      </c>
      <c r="C205" s="71">
        <v>95.016735704989557</v>
      </c>
      <c r="D205" s="71">
        <v>93.666713197128203</v>
      </c>
      <c r="E205" s="71">
        <v>98.716049553641326</v>
      </c>
      <c r="F205" s="71">
        <v>91.610139106381354</v>
      </c>
      <c r="G205" s="82"/>
      <c r="H205" s="82"/>
      <c r="I205" s="82"/>
      <c r="J205" s="82"/>
    </row>
    <row r="206" spans="2:10" s="3" customFormat="1" ht="15.6" x14ac:dyDescent="0.25">
      <c r="B206" s="103" t="s">
        <v>256</v>
      </c>
      <c r="C206" s="71">
        <v>88.829698092228597</v>
      </c>
      <c r="D206" s="71">
        <v>88.498162359965093</v>
      </c>
      <c r="E206" s="71">
        <v>88.96038338146019</v>
      </c>
      <c r="F206" s="71">
        <v>90.387990236202072</v>
      </c>
      <c r="G206" s="82"/>
      <c r="H206" s="82"/>
      <c r="I206" s="82"/>
      <c r="J206" s="82"/>
    </row>
    <row r="207" spans="2:10" s="3" customFormat="1" ht="15.6" x14ac:dyDescent="0.25">
      <c r="B207" s="103" t="s">
        <v>212</v>
      </c>
      <c r="C207" s="71">
        <v>90.493497632555702</v>
      </c>
      <c r="D207" s="71">
        <v>89.734323411751888</v>
      </c>
      <c r="E207" s="71">
        <v>94.118439602874062</v>
      </c>
      <c r="F207" s="71">
        <v>83.821653054306594</v>
      </c>
      <c r="G207" s="82"/>
      <c r="H207" s="82"/>
      <c r="I207" s="82"/>
      <c r="J207" s="82"/>
    </row>
    <row r="208" spans="2:10" s="3" customFormat="1" ht="15.6" x14ac:dyDescent="0.25">
      <c r="B208" s="103" t="s">
        <v>211</v>
      </c>
      <c r="C208" s="71">
        <v>95.932720637623845</v>
      </c>
      <c r="D208" s="71">
        <v>96.650901686261776</v>
      </c>
      <c r="E208" s="71">
        <v>96.509477891693479</v>
      </c>
      <c r="F208" s="71">
        <v>89.909540943713026</v>
      </c>
      <c r="G208" s="82"/>
      <c r="H208" s="82"/>
      <c r="I208" s="82"/>
      <c r="J208" s="82"/>
    </row>
    <row r="209" spans="2:10" s="3" customFormat="1" ht="15.6" x14ac:dyDescent="0.25">
      <c r="B209" s="103" t="s">
        <v>257</v>
      </c>
      <c r="C209" s="71">
        <v>65.774403797521828</v>
      </c>
      <c r="D209" s="71">
        <v>62.18437187742888</v>
      </c>
      <c r="E209" s="71">
        <v>73.503631575570154</v>
      </c>
      <c r="F209" s="71">
        <v>63.206596551231655</v>
      </c>
      <c r="G209" s="82"/>
      <c r="H209" s="82"/>
      <c r="I209" s="82"/>
      <c r="J209" s="82"/>
    </row>
    <row r="210" spans="2:10" s="3" customFormat="1" ht="15.6" x14ac:dyDescent="0.25">
      <c r="B210" s="103" t="s">
        <v>213</v>
      </c>
      <c r="C210" s="71">
        <v>70.289913135689702</v>
      </c>
      <c r="D210" s="71">
        <v>67.428128316827411</v>
      </c>
      <c r="E210" s="71">
        <v>74.85579316318335</v>
      </c>
      <c r="F210" s="71">
        <v>73.155556698500675</v>
      </c>
      <c r="G210" s="82"/>
      <c r="H210" s="82"/>
      <c r="I210" s="82"/>
      <c r="J210" s="82"/>
    </row>
    <row r="211" spans="2:10" s="3" customFormat="1" ht="15.6" x14ac:dyDescent="0.25">
      <c r="B211" s="103" t="s">
        <v>258</v>
      </c>
      <c r="C211" s="71">
        <v>64.360616523535157</v>
      </c>
      <c r="D211" s="71">
        <v>59.777700332593</v>
      </c>
      <c r="E211" s="71">
        <v>71.615112801652032</v>
      </c>
      <c r="F211" s="71">
        <v>69.126422162466781</v>
      </c>
      <c r="G211" s="82"/>
      <c r="H211" s="82"/>
      <c r="I211" s="82"/>
      <c r="J211" s="82"/>
    </row>
    <row r="212" spans="2:10" s="3" customFormat="1" ht="28.8" x14ac:dyDescent="0.25">
      <c r="B212" s="102" t="s">
        <v>259</v>
      </c>
      <c r="C212" s="71">
        <v>76.781543157433134</v>
      </c>
      <c r="D212" s="71">
        <v>74.17176184587413</v>
      </c>
      <c r="E212" s="71">
        <v>81.48482879173676</v>
      </c>
      <c r="F212" s="71">
        <v>77.733765164900149</v>
      </c>
      <c r="G212" s="82"/>
      <c r="H212" s="82"/>
      <c r="I212" s="82"/>
      <c r="J212" s="82"/>
    </row>
    <row r="213" spans="2:10" s="3" customFormat="1" ht="15.6" x14ac:dyDescent="0.25">
      <c r="B213" s="103" t="s">
        <v>260</v>
      </c>
      <c r="C213" s="71">
        <v>85.323691439202477</v>
      </c>
      <c r="D213" s="71">
        <v>87.904159935598472</v>
      </c>
      <c r="E213" s="71">
        <v>80.35754822053562</v>
      </c>
      <c r="F213" s="71">
        <v>85.354188938803603</v>
      </c>
      <c r="G213" s="82"/>
      <c r="H213" s="82"/>
      <c r="I213" s="82"/>
      <c r="J213" s="82"/>
    </row>
    <row r="214" spans="2:10" s="3" customFormat="1" ht="15.6" x14ac:dyDescent="0.25">
      <c r="B214" s="103" t="s">
        <v>261</v>
      </c>
      <c r="C214" s="71">
        <v>72.435335492641357</v>
      </c>
      <c r="D214" s="71">
        <v>71.570291933395183</v>
      </c>
      <c r="E214" s="71">
        <v>75.226019923350364</v>
      </c>
      <c r="F214" s="71">
        <v>68.958359884295447</v>
      </c>
      <c r="G214" s="82"/>
      <c r="H214" s="82"/>
      <c r="I214" s="82"/>
      <c r="J214" s="82"/>
    </row>
    <row r="215" spans="2:10" x14ac:dyDescent="0.25">
      <c r="B215" s="17"/>
      <c r="C215" s="80"/>
      <c r="D215" s="80"/>
      <c r="E215" s="80"/>
      <c r="F215" s="80"/>
    </row>
    <row r="216" spans="2:10" x14ac:dyDescent="0.25">
      <c r="B216" s="12"/>
    </row>
    <row r="217" spans="2:10" x14ac:dyDescent="0.25">
      <c r="B217" s="14" t="s">
        <v>62</v>
      </c>
    </row>
    <row r="218" spans="2:10" x14ac:dyDescent="0.25">
      <c r="B218" s="14" t="s">
        <v>63</v>
      </c>
    </row>
    <row r="220" spans="2:10" x14ac:dyDescent="0.25">
      <c r="B220" s="5" t="s">
        <v>105</v>
      </c>
    </row>
  </sheetData>
  <mergeCells count="17">
    <mergeCell ref="B11:F11"/>
    <mergeCell ref="B23:F23"/>
    <mergeCell ref="B35:F35"/>
    <mergeCell ref="B47:F47"/>
    <mergeCell ref="B59:F59"/>
    <mergeCell ref="B71:F71"/>
    <mergeCell ref="B83:F83"/>
    <mergeCell ref="B95:F95"/>
    <mergeCell ref="B107:F107"/>
    <mergeCell ref="B119:F119"/>
    <mergeCell ref="B191:F191"/>
    <mergeCell ref="B203:F203"/>
    <mergeCell ref="B131:F131"/>
    <mergeCell ref="B143:F143"/>
    <mergeCell ref="B155:F155"/>
    <mergeCell ref="B167:F167"/>
    <mergeCell ref="B179:F179"/>
  </mergeCells>
  <hyperlinks>
    <hyperlink ref="D2" location="Índice!A1" display="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2:J561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45" customWidth="1"/>
    <col min="2" max="2" width="112.6640625" style="45" customWidth="1"/>
    <col min="3" max="6" width="14.77734375" style="70" customWidth="1"/>
    <col min="7" max="7" width="15.77734375" style="45" customWidth="1"/>
    <col min="8" max="16384" width="10.77734375" style="45"/>
  </cols>
  <sheetData>
    <row r="2" spans="2:10" x14ac:dyDescent="0.25">
      <c r="D2" s="39" t="s">
        <v>2</v>
      </c>
    </row>
    <row r="5" spans="2:10" s="1" customFormat="1" ht="17.399999999999999" x14ac:dyDescent="0.25">
      <c r="B5" s="11" t="s">
        <v>20</v>
      </c>
      <c r="C5" s="70"/>
      <c r="D5" s="70"/>
      <c r="E5" s="70"/>
      <c r="F5" s="70"/>
    </row>
    <row r="6" spans="2:10" x14ac:dyDescent="0.25">
      <c r="C6" s="76"/>
      <c r="D6" s="76"/>
    </row>
    <row r="7" spans="2:10" ht="15.6" x14ac:dyDescent="0.25">
      <c r="B7" s="6" t="s">
        <v>66</v>
      </c>
    </row>
    <row r="8" spans="2:10" s="83" customFormat="1" ht="8.25" customHeight="1" x14ac:dyDescent="0.25">
      <c r="C8" s="97"/>
      <c r="D8" s="97"/>
      <c r="E8" s="97"/>
      <c r="F8" s="97"/>
    </row>
    <row r="9" spans="2:10" ht="12.75" customHeight="1" x14ac:dyDescent="0.25">
      <c r="B9" s="72" t="s">
        <v>106</v>
      </c>
    </row>
    <row r="10" spans="2:10" ht="35.1" customHeight="1" x14ac:dyDescent="0.25">
      <c r="B10" s="9"/>
      <c r="C10" s="77" t="s">
        <v>1</v>
      </c>
      <c r="D10" s="78" t="s">
        <v>319</v>
      </c>
      <c r="E10" s="78" t="s">
        <v>17</v>
      </c>
      <c r="F10" s="79" t="s">
        <v>0</v>
      </c>
    </row>
    <row r="11" spans="2:10" ht="12.75" customHeight="1" x14ac:dyDescent="0.25">
      <c r="B11" s="112" t="s">
        <v>345</v>
      </c>
      <c r="C11" s="113"/>
      <c r="D11" s="113"/>
      <c r="E11" s="113"/>
      <c r="F11" s="113"/>
    </row>
    <row r="12" spans="2:10" s="3" customFormat="1" ht="12.75" customHeight="1" x14ac:dyDescent="0.25">
      <c r="B12" s="103" t="s">
        <v>262</v>
      </c>
      <c r="C12" s="71">
        <v>16.984757539236469</v>
      </c>
      <c r="D12" s="71">
        <v>12.607063290471601</v>
      </c>
      <c r="E12" s="71">
        <v>26.165265167783179</v>
      </c>
      <c r="F12" s="71">
        <v>44.218425212498374</v>
      </c>
      <c r="G12" s="82"/>
      <c r="H12" s="82"/>
      <c r="I12" s="82"/>
      <c r="J12" s="82"/>
    </row>
    <row r="13" spans="2:10" s="3" customFormat="1" ht="12.75" customHeight="1" x14ac:dyDescent="0.25">
      <c r="B13" s="103" t="s">
        <v>263</v>
      </c>
      <c r="C13" s="71">
        <v>48.424913103140653</v>
      </c>
      <c r="D13" s="71">
        <v>43.076537009581841</v>
      </c>
      <c r="E13" s="71">
        <v>52.483257097947202</v>
      </c>
      <c r="F13" s="71">
        <v>60.44220251459825</v>
      </c>
      <c r="G13" s="82"/>
      <c r="H13" s="82"/>
      <c r="I13" s="82"/>
      <c r="J13" s="82"/>
    </row>
    <row r="14" spans="2:10" s="3" customFormat="1" ht="12.75" customHeight="1" x14ac:dyDescent="0.25">
      <c r="B14" s="103" t="s">
        <v>264</v>
      </c>
      <c r="C14" s="71">
        <v>37.036724510430439</v>
      </c>
      <c r="D14" s="71">
        <v>28.003114603874081</v>
      </c>
      <c r="E14" s="71">
        <v>47.239247905903419</v>
      </c>
      <c r="F14" s="71">
        <v>51.038368728314573</v>
      </c>
      <c r="G14" s="82"/>
      <c r="H14" s="82"/>
      <c r="I14" s="82"/>
      <c r="J14" s="82"/>
    </row>
    <row r="15" spans="2:10" s="3" customFormat="1" ht="12.75" customHeight="1" x14ac:dyDescent="0.25">
      <c r="B15" s="103" t="s">
        <v>265</v>
      </c>
      <c r="C15" s="71">
        <v>43.892533422152546</v>
      </c>
      <c r="D15" s="71">
        <v>43.281613867103609</v>
      </c>
      <c r="E15" s="71">
        <v>43.889472804804377</v>
      </c>
      <c r="F15" s="71">
        <v>46.142760555141209</v>
      </c>
      <c r="G15" s="82"/>
      <c r="H15" s="82"/>
      <c r="I15" s="82"/>
      <c r="J15" s="82"/>
    </row>
    <row r="16" spans="2:10" s="3" customFormat="1" ht="12.75" customHeight="1" x14ac:dyDescent="0.25">
      <c r="B16" s="103" t="s">
        <v>266</v>
      </c>
      <c r="C16" s="71">
        <v>29.984369770767909</v>
      </c>
      <c r="D16" s="71">
        <v>26.590804926095807</v>
      </c>
      <c r="E16" s="71">
        <v>28.419338681956546</v>
      </c>
      <c r="F16" s="71">
        <v>45.395304556309263</v>
      </c>
      <c r="G16" s="82"/>
      <c r="H16" s="82"/>
      <c r="I16" s="82"/>
      <c r="J16" s="82"/>
    </row>
    <row r="17" spans="2:10" s="3" customFormat="1" ht="12.75" customHeight="1" x14ac:dyDescent="0.25">
      <c r="B17" s="103" t="s">
        <v>267</v>
      </c>
      <c r="C17" s="71">
        <v>50.018327763306111</v>
      </c>
      <c r="D17" s="71">
        <v>46.355737428042545</v>
      </c>
      <c r="E17" s="71">
        <v>47.730650390211586</v>
      </c>
      <c r="F17" s="71">
        <v>67.776669518766525</v>
      </c>
      <c r="G17" s="82"/>
      <c r="H17" s="82"/>
      <c r="I17" s="82"/>
      <c r="J17" s="82"/>
    </row>
    <row r="18" spans="2:10" s="3" customFormat="1" ht="12.75" customHeight="1" x14ac:dyDescent="0.25">
      <c r="B18" s="103" t="s">
        <v>268</v>
      </c>
      <c r="C18" s="71">
        <v>51.627031872301622</v>
      </c>
      <c r="D18" s="71">
        <v>49.292191645387042</v>
      </c>
      <c r="E18" s="71">
        <v>49.033325460607713</v>
      </c>
      <c r="F18" s="71">
        <v>65.08284876119545</v>
      </c>
      <c r="G18" s="82"/>
      <c r="H18" s="82"/>
      <c r="I18" s="82"/>
      <c r="J18" s="82"/>
    </row>
    <row r="19" spans="2:10" s="3" customFormat="1" ht="25.5" customHeight="1" x14ac:dyDescent="0.25">
      <c r="B19" s="102" t="s">
        <v>269</v>
      </c>
      <c r="C19" s="71">
        <v>12.471351498810188</v>
      </c>
      <c r="D19" s="71">
        <v>11.690496246778594</v>
      </c>
      <c r="E19" s="71">
        <v>8.2318359663402809</v>
      </c>
      <c r="F19" s="71">
        <v>23.313100666807742</v>
      </c>
      <c r="G19" s="82"/>
      <c r="H19" s="82"/>
      <c r="I19" s="82"/>
      <c r="J19" s="82"/>
    </row>
    <row r="20" spans="2:10" s="3" customFormat="1" ht="12.75" customHeight="1" x14ac:dyDescent="0.25">
      <c r="B20" s="103" t="s">
        <v>218</v>
      </c>
      <c r="C20" s="71">
        <v>34.865026369237718</v>
      </c>
      <c r="D20" s="71">
        <v>34.844646956392857</v>
      </c>
      <c r="E20" s="71">
        <v>30.98331754507926</v>
      </c>
      <c r="F20" s="71">
        <v>42.23994509954499</v>
      </c>
      <c r="G20" s="82"/>
      <c r="H20" s="82"/>
      <c r="I20" s="82"/>
      <c r="J20" s="82"/>
    </row>
    <row r="21" spans="2:10" s="3" customFormat="1" ht="12.75" customHeight="1" x14ac:dyDescent="0.25">
      <c r="B21" s="103" t="s">
        <v>219</v>
      </c>
      <c r="C21" s="71">
        <v>28.148131161654909</v>
      </c>
      <c r="D21" s="71">
        <v>22.983372747544109</v>
      </c>
      <c r="E21" s="71">
        <v>29.708644448911407</v>
      </c>
      <c r="F21" s="71">
        <v>44.188311221929446</v>
      </c>
      <c r="G21" s="82"/>
      <c r="H21" s="82"/>
      <c r="I21" s="82"/>
      <c r="J21" s="82"/>
    </row>
    <row r="22" spans="2:10" s="3" customFormat="1" ht="12.75" customHeight="1" x14ac:dyDescent="0.25">
      <c r="B22" s="103" t="s">
        <v>220</v>
      </c>
      <c r="C22" s="71">
        <v>33.30626956701802</v>
      </c>
      <c r="D22" s="71">
        <v>31.43665408327756</v>
      </c>
      <c r="E22" s="71">
        <v>31.371964078507141</v>
      </c>
      <c r="F22" s="71">
        <v>43.812799520266751</v>
      </c>
      <c r="G22" s="82"/>
      <c r="H22" s="82"/>
      <c r="I22" s="82"/>
      <c r="J22" s="82"/>
    </row>
    <row r="23" spans="2:10" s="3" customFormat="1" ht="12.75" customHeight="1" x14ac:dyDescent="0.25">
      <c r="B23" s="103" t="s">
        <v>221</v>
      </c>
      <c r="C23" s="71">
        <v>7.7449621379252207</v>
      </c>
      <c r="D23" s="71">
        <v>3.5869684013172289</v>
      </c>
      <c r="E23" s="71">
        <v>9.764305741820273</v>
      </c>
      <c r="F23" s="71">
        <v>19.223477870258172</v>
      </c>
      <c r="G23" s="82"/>
      <c r="H23" s="82"/>
      <c r="I23" s="82"/>
      <c r="J23" s="82"/>
    </row>
    <row r="24" spans="2:10" s="3" customFormat="1" ht="12.75" customHeight="1" x14ac:dyDescent="0.25">
      <c r="B24" s="103" t="s">
        <v>270</v>
      </c>
      <c r="C24" s="71">
        <v>29.223294694512386</v>
      </c>
      <c r="D24" s="71">
        <v>19.266111598978647</v>
      </c>
      <c r="E24" s="71">
        <v>35.863061430434094</v>
      </c>
      <c r="F24" s="71">
        <v>53.318291761060301</v>
      </c>
      <c r="G24" s="82"/>
      <c r="H24" s="82"/>
      <c r="I24" s="82"/>
      <c r="J24" s="82"/>
    </row>
    <row r="25" spans="2:10" s="3" customFormat="1" ht="12.75" customHeight="1" x14ac:dyDescent="0.25">
      <c r="B25" s="103" t="s">
        <v>271</v>
      </c>
      <c r="C25" s="71">
        <v>23.491751979065395</v>
      </c>
      <c r="D25" s="71">
        <v>25.872486305576526</v>
      </c>
      <c r="E25" s="71">
        <v>17.362080934976181</v>
      </c>
      <c r="F25" s="71">
        <v>26.272742710257617</v>
      </c>
      <c r="G25" s="82"/>
      <c r="H25" s="82"/>
      <c r="I25" s="82"/>
      <c r="J25" s="82"/>
    </row>
    <row r="26" spans="2:10" s="3" customFormat="1" ht="12.75" customHeight="1" x14ac:dyDescent="0.25">
      <c r="B26" s="103" t="s">
        <v>272</v>
      </c>
      <c r="C26" s="71">
        <v>30.815256029582411</v>
      </c>
      <c r="D26" s="71">
        <v>28.051793098174244</v>
      </c>
      <c r="E26" s="71">
        <v>31.532713680986618</v>
      </c>
      <c r="F26" s="71">
        <v>39.618735153852256</v>
      </c>
      <c r="G26" s="82"/>
      <c r="H26" s="82"/>
      <c r="I26" s="82"/>
      <c r="J26" s="82"/>
    </row>
    <row r="27" spans="2:10" s="3" customFormat="1" ht="12.75" customHeight="1" x14ac:dyDescent="0.25">
      <c r="B27" s="103" t="s">
        <v>273</v>
      </c>
      <c r="C27" s="71">
        <v>32.640793844720697</v>
      </c>
      <c r="D27" s="71">
        <v>25.004845146552697</v>
      </c>
      <c r="E27" s="71">
        <v>40.701996801055394</v>
      </c>
      <c r="F27" s="71">
        <v>45.534563738260125</v>
      </c>
      <c r="G27" s="82"/>
      <c r="H27" s="82"/>
      <c r="I27" s="82"/>
      <c r="J27" s="82"/>
    </row>
    <row r="28" spans="2:10" s="3" customFormat="1" ht="12.75" customHeight="1" x14ac:dyDescent="0.25">
      <c r="B28" s="103" t="s">
        <v>274</v>
      </c>
      <c r="C28" s="71">
        <v>29.019898542876906</v>
      </c>
      <c r="D28" s="71">
        <v>26.948407451689839</v>
      </c>
      <c r="E28" s="71">
        <v>28.520530753441559</v>
      </c>
      <c r="F28" s="71">
        <v>37.569521332595578</v>
      </c>
      <c r="G28" s="82"/>
      <c r="H28" s="82"/>
      <c r="I28" s="82"/>
      <c r="J28" s="82"/>
    </row>
    <row r="29" spans="2:10" s="3" customFormat="1" ht="12.75" customHeight="1" x14ac:dyDescent="0.25">
      <c r="B29" s="103" t="s">
        <v>222</v>
      </c>
      <c r="C29" s="71">
        <v>27.915490490965205</v>
      </c>
      <c r="D29" s="71">
        <v>26.820964422445776</v>
      </c>
      <c r="E29" s="71">
        <v>25.423151886720539</v>
      </c>
      <c r="F29" s="71">
        <v>36.623853939147352</v>
      </c>
      <c r="G29" s="82"/>
      <c r="H29" s="82"/>
      <c r="I29" s="82"/>
      <c r="J29" s="82"/>
    </row>
    <row r="30" spans="2:10" s="3" customFormat="1" ht="12.75" customHeight="1" x14ac:dyDescent="0.25">
      <c r="B30" s="103" t="s">
        <v>223</v>
      </c>
      <c r="C30" s="71">
        <v>50.836071397777005</v>
      </c>
      <c r="D30" s="71">
        <v>53.075497761370961</v>
      </c>
      <c r="E30" s="71">
        <v>46.092017851785656</v>
      </c>
      <c r="F30" s="71">
        <v>51.530387018717946</v>
      </c>
      <c r="G30" s="82"/>
      <c r="H30" s="82"/>
      <c r="I30" s="82"/>
      <c r="J30" s="82"/>
    </row>
    <row r="31" spans="2:10" s="3" customFormat="1" ht="12.75" customHeight="1" x14ac:dyDescent="0.25">
      <c r="B31" s="103" t="s">
        <v>224</v>
      </c>
      <c r="C31" s="71">
        <v>34.605022597946885</v>
      </c>
      <c r="D31" s="71">
        <v>25.495823552154107</v>
      </c>
      <c r="E31" s="71">
        <v>42.593237761396047</v>
      </c>
      <c r="F31" s="71">
        <v>53.048663276690341</v>
      </c>
      <c r="G31" s="82"/>
      <c r="H31" s="82"/>
      <c r="I31" s="82"/>
      <c r="J31" s="82"/>
    </row>
    <row r="32" spans="2:10" s="3" customFormat="1" ht="12.75" customHeight="1" x14ac:dyDescent="0.25">
      <c r="B32" s="103" t="s">
        <v>275</v>
      </c>
      <c r="C32" s="71">
        <v>7.7879734779007199</v>
      </c>
      <c r="D32" s="71">
        <v>9.7198079408733005</v>
      </c>
      <c r="E32" s="71">
        <v>4.1066198997965193</v>
      </c>
      <c r="F32" s="71">
        <v>7.6132049200278038</v>
      </c>
      <c r="G32" s="82"/>
      <c r="H32" s="82"/>
      <c r="I32" s="82"/>
      <c r="J32" s="82"/>
    </row>
    <row r="33" spans="2:10" s="3" customFormat="1" ht="25.5" customHeight="1" x14ac:dyDescent="0.25">
      <c r="B33" s="102" t="s">
        <v>225</v>
      </c>
      <c r="C33" s="71">
        <v>77.017421928321838</v>
      </c>
      <c r="D33" s="71">
        <v>86.161246155947993</v>
      </c>
      <c r="E33" s="71">
        <v>59.520833822091255</v>
      </c>
      <c r="F33" s="71">
        <v>55.976917447371534</v>
      </c>
      <c r="G33" s="82"/>
      <c r="H33" s="82"/>
      <c r="I33" s="82"/>
      <c r="J33" s="82"/>
    </row>
    <row r="34" spans="2:10" s="3" customFormat="1" ht="12.75" customHeight="1" x14ac:dyDescent="0.25">
      <c r="B34" s="103" t="s">
        <v>217</v>
      </c>
      <c r="C34" s="71">
        <v>9.5985397451978098</v>
      </c>
      <c r="D34" s="71">
        <v>8.2898477328342661</v>
      </c>
      <c r="E34" s="71">
        <v>12.972676851484231</v>
      </c>
      <c r="F34" s="71">
        <v>21.824838067857801</v>
      </c>
      <c r="G34" s="82"/>
      <c r="H34" s="82"/>
      <c r="I34" s="82"/>
      <c r="J34" s="82"/>
    </row>
    <row r="35" spans="2:10" s="3" customFormat="1" ht="12.75" customHeight="1" x14ac:dyDescent="0.25">
      <c r="B35" s="103" t="s">
        <v>226</v>
      </c>
      <c r="C35" s="71">
        <v>49.310083894157387</v>
      </c>
      <c r="D35" s="71">
        <v>54.921193934467382</v>
      </c>
      <c r="E35" s="71">
        <v>32.732071044569899</v>
      </c>
      <c r="F35" s="71">
        <v>47.735830287208906</v>
      </c>
      <c r="G35" s="82"/>
      <c r="H35" s="82"/>
      <c r="I35" s="82"/>
      <c r="J35" s="82"/>
    </row>
    <row r="36" spans="2:10" s="3" customFormat="1" ht="12.75" customHeight="1" x14ac:dyDescent="0.25">
      <c r="B36" s="103" t="s">
        <v>227</v>
      </c>
      <c r="C36" s="71">
        <v>84.144841908458034</v>
      </c>
      <c r="D36" s="71">
        <v>84.61786498256194</v>
      </c>
      <c r="E36" s="71">
        <v>86.964046705151731</v>
      </c>
      <c r="F36" s="71">
        <v>73.46808637811489</v>
      </c>
      <c r="G36" s="82"/>
      <c r="H36" s="82"/>
      <c r="I36" s="82"/>
      <c r="J36" s="82"/>
    </row>
    <row r="37" spans="2:10" s="3" customFormat="1" ht="12.75" customHeight="1" x14ac:dyDescent="0.25">
      <c r="B37" s="103" t="s">
        <v>276</v>
      </c>
      <c r="C37" s="71">
        <v>32.261532387669106</v>
      </c>
      <c r="D37" s="71">
        <v>33.163964371129474</v>
      </c>
      <c r="E37" s="71">
        <v>31.338686958080427</v>
      </c>
      <c r="F37" s="71">
        <v>27.648979725884885</v>
      </c>
      <c r="G37" s="82"/>
      <c r="H37" s="82"/>
      <c r="I37" s="82"/>
      <c r="J37" s="82"/>
    </row>
    <row r="38" spans="2:10" s="3" customFormat="1" ht="12.75" customHeight="1" x14ac:dyDescent="0.25">
      <c r="B38" s="102" t="s">
        <v>277</v>
      </c>
      <c r="C38" s="71">
        <v>41.816391602013105</v>
      </c>
      <c r="D38" s="71">
        <v>41.679768833344674</v>
      </c>
      <c r="E38" s="71">
        <v>38.424698581167647</v>
      </c>
      <c r="F38" s="71">
        <v>51.345035540841053</v>
      </c>
      <c r="G38" s="82"/>
      <c r="H38" s="82"/>
      <c r="I38" s="82"/>
      <c r="J38" s="82"/>
    </row>
    <row r="39" spans="2:10" s="3" customFormat="1" ht="26.25" customHeight="1" x14ac:dyDescent="0.25">
      <c r="B39" s="102" t="s">
        <v>278</v>
      </c>
      <c r="C39" s="71">
        <v>51.975699246199625</v>
      </c>
      <c r="D39" s="71">
        <v>47.065962409833318</v>
      </c>
      <c r="E39" s="71">
        <v>64.949762477550948</v>
      </c>
      <c r="F39" s="71">
        <v>57.183322916724855</v>
      </c>
      <c r="G39" s="82"/>
      <c r="H39" s="82"/>
      <c r="I39" s="82"/>
      <c r="J39" s="82"/>
    </row>
    <row r="40" spans="2:10" s="3" customFormat="1" ht="12.75" customHeight="1" x14ac:dyDescent="0.25">
      <c r="B40" s="103" t="s">
        <v>279</v>
      </c>
      <c r="C40" s="71">
        <v>54.058025078336634</v>
      </c>
      <c r="D40" s="71">
        <v>57.594431991934449</v>
      </c>
      <c r="E40" s="71">
        <v>43.421259035240993</v>
      </c>
      <c r="F40" s="71">
        <v>53.537095363038631</v>
      </c>
      <c r="G40" s="82"/>
      <c r="H40" s="82"/>
      <c r="I40" s="82"/>
      <c r="J40" s="82"/>
    </row>
    <row r="41" spans="2:10" s="3" customFormat="1" ht="12.75" customHeight="1" x14ac:dyDescent="0.25">
      <c r="B41" s="103" t="s">
        <v>228</v>
      </c>
      <c r="C41" s="71">
        <v>19.365659285743551</v>
      </c>
      <c r="D41" s="71">
        <v>20.552624409418229</v>
      </c>
      <c r="E41" s="71">
        <v>16.9210972660028</v>
      </c>
      <c r="F41" s="71">
        <v>16.376288188637044</v>
      </c>
      <c r="G41" s="82"/>
      <c r="H41" s="82"/>
      <c r="I41" s="82"/>
      <c r="J41" s="82"/>
    </row>
    <row r="42" spans="2:10" s="3" customFormat="1" ht="12.75" customHeight="1" x14ac:dyDescent="0.25">
      <c r="B42" s="103" t="s">
        <v>229</v>
      </c>
      <c r="C42" s="71">
        <v>10.940993958738318</v>
      </c>
      <c r="D42" s="71">
        <v>9.1833596229335495</v>
      </c>
      <c r="E42" s="71">
        <v>16.765423379225865</v>
      </c>
      <c r="F42" s="71">
        <v>9.855035205679112</v>
      </c>
      <c r="G42" s="82"/>
      <c r="H42" s="82"/>
      <c r="I42" s="82"/>
      <c r="J42" s="82"/>
    </row>
    <row r="43" spans="2:10" s="3" customFormat="1" ht="12.75" customHeight="1" x14ac:dyDescent="0.25">
      <c r="B43" s="110" t="s">
        <v>46</v>
      </c>
      <c r="C43" s="111"/>
      <c r="D43" s="111"/>
      <c r="E43" s="111"/>
      <c r="F43" s="111"/>
      <c r="G43" s="82"/>
      <c r="H43" s="82"/>
      <c r="I43" s="82"/>
      <c r="J43" s="82"/>
    </row>
    <row r="44" spans="2:10" s="3" customFormat="1" ht="12.75" customHeight="1" x14ac:dyDescent="0.25">
      <c r="B44" s="103" t="s">
        <v>262</v>
      </c>
      <c r="C44" s="71">
        <v>11.180761950730512</v>
      </c>
      <c r="D44" s="71">
        <v>7.1681019243470461</v>
      </c>
      <c r="E44" s="71">
        <v>17.032356999215789</v>
      </c>
      <c r="F44" s="71">
        <v>44.18564713543946</v>
      </c>
      <c r="G44" s="82"/>
      <c r="H44" s="82"/>
      <c r="I44" s="82"/>
      <c r="J44" s="82"/>
    </row>
    <row r="45" spans="2:10" s="3" customFormat="1" ht="12.75" customHeight="1" x14ac:dyDescent="0.25">
      <c r="B45" s="103" t="s">
        <v>263</v>
      </c>
      <c r="C45" s="71">
        <v>45.675170106758962</v>
      </c>
      <c r="D45" s="71">
        <v>53.116148454908505</v>
      </c>
      <c r="E45" s="71">
        <v>34.802276122817133</v>
      </c>
      <c r="F45" s="71">
        <v>41.885352109324458</v>
      </c>
      <c r="G45" s="82"/>
      <c r="H45" s="82"/>
      <c r="I45" s="82"/>
      <c r="J45" s="82"/>
    </row>
    <row r="46" spans="2:10" s="3" customFormat="1" ht="12.75" customHeight="1" x14ac:dyDescent="0.25">
      <c r="B46" s="103" t="s">
        <v>264</v>
      </c>
      <c r="C46" s="71">
        <v>31.663199941729026</v>
      </c>
      <c r="D46" s="71">
        <v>32.852595657695637</v>
      </c>
      <c r="E46" s="71">
        <v>27.827237283728358</v>
      </c>
      <c r="F46" s="71">
        <v>33.099798758854192</v>
      </c>
      <c r="G46" s="82"/>
      <c r="H46" s="82"/>
      <c r="I46" s="82"/>
      <c r="J46" s="82"/>
    </row>
    <row r="47" spans="2:10" s="3" customFormat="1" ht="12.75" customHeight="1" x14ac:dyDescent="0.25">
      <c r="B47" s="103" t="s">
        <v>265</v>
      </c>
      <c r="C47" s="71">
        <v>35.959256055195176</v>
      </c>
      <c r="D47" s="71">
        <v>45.151336973927414</v>
      </c>
      <c r="E47" s="71">
        <v>20.160191237798024</v>
      </c>
      <c r="F47" s="71">
        <v>33.582239181163459</v>
      </c>
      <c r="G47" s="82"/>
      <c r="H47" s="82"/>
      <c r="I47" s="82"/>
      <c r="J47" s="82"/>
    </row>
    <row r="48" spans="2:10" s="3" customFormat="1" ht="15.6" x14ac:dyDescent="0.25">
      <c r="B48" s="103" t="s">
        <v>266</v>
      </c>
      <c r="C48" s="71">
        <v>28.309958405100481</v>
      </c>
      <c r="D48" s="71">
        <v>12.645919386041751</v>
      </c>
      <c r="E48" s="71">
        <v>30.62188733389047</v>
      </c>
      <c r="F48" s="71">
        <v>56.319092366330551</v>
      </c>
      <c r="G48" s="82"/>
      <c r="H48" s="82"/>
      <c r="I48" s="82"/>
      <c r="J48" s="82"/>
    </row>
    <row r="49" spans="2:10" s="3" customFormat="1" ht="15.6" x14ac:dyDescent="0.25">
      <c r="B49" s="103" t="s">
        <v>267</v>
      </c>
      <c r="C49" s="71">
        <v>40.461229423466364</v>
      </c>
      <c r="D49" s="71">
        <v>21.237741788915546</v>
      </c>
      <c r="E49" s="71">
        <v>46.03447143701338</v>
      </c>
      <c r="F49" s="71">
        <v>72.171646035753298</v>
      </c>
      <c r="G49" s="82"/>
      <c r="H49" s="82"/>
      <c r="I49" s="82"/>
      <c r="J49" s="82"/>
    </row>
    <row r="50" spans="2:10" s="3" customFormat="1" ht="15.6" x14ac:dyDescent="0.25">
      <c r="B50" s="103" t="s">
        <v>268</v>
      </c>
      <c r="C50" s="71">
        <v>37.112486206103235</v>
      </c>
      <c r="D50" s="71">
        <v>22.523493453879855</v>
      </c>
      <c r="E50" s="71">
        <v>42.745337891531577</v>
      </c>
      <c r="F50" s="71">
        <v>59.811961011716662</v>
      </c>
      <c r="G50" s="82"/>
      <c r="H50" s="82"/>
      <c r="I50" s="82"/>
      <c r="J50" s="82"/>
    </row>
    <row r="51" spans="2:10" s="3" customFormat="1" ht="28.8" x14ac:dyDescent="0.25">
      <c r="B51" s="102" t="s">
        <v>269</v>
      </c>
      <c r="C51" s="71">
        <v>36.918269542831041</v>
      </c>
      <c r="D51" s="71">
        <v>38.95831295899314</v>
      </c>
      <c r="E51" s="71">
        <v>24.763097882135714</v>
      </c>
      <c r="F51" s="71">
        <v>44.810256812199988</v>
      </c>
      <c r="G51" s="82"/>
      <c r="H51" s="82"/>
      <c r="I51" s="82"/>
      <c r="J51" s="82"/>
    </row>
    <row r="52" spans="2:10" s="3" customFormat="1" ht="15.6" x14ac:dyDescent="0.25">
      <c r="B52" s="103" t="s">
        <v>218</v>
      </c>
      <c r="C52" s="71">
        <v>22.176089778768549</v>
      </c>
      <c r="D52" s="71">
        <v>26.39567722123186</v>
      </c>
      <c r="E52" s="71">
        <v>10.988345686558574</v>
      </c>
      <c r="F52" s="71">
        <v>24.915854876347083</v>
      </c>
      <c r="G52" s="82"/>
      <c r="H52" s="82"/>
      <c r="I52" s="82"/>
      <c r="J52" s="82"/>
    </row>
    <row r="53" spans="2:10" s="3" customFormat="1" ht="15.6" x14ac:dyDescent="0.25">
      <c r="B53" s="103" t="s">
        <v>219</v>
      </c>
      <c r="C53" s="71">
        <v>46.36511512090388</v>
      </c>
      <c r="D53" s="71">
        <v>34.881518071405019</v>
      </c>
      <c r="E53" s="71">
        <v>51.845599492591496</v>
      </c>
      <c r="F53" s="71">
        <v>63.213917844958878</v>
      </c>
      <c r="G53" s="82"/>
      <c r="H53" s="82"/>
      <c r="I53" s="82"/>
      <c r="J53" s="82"/>
    </row>
    <row r="54" spans="2:10" s="3" customFormat="1" ht="15.6" x14ac:dyDescent="0.25">
      <c r="B54" s="103" t="s">
        <v>220</v>
      </c>
      <c r="C54" s="71">
        <v>31.178504884153028</v>
      </c>
      <c r="D54" s="71">
        <v>35.295626343078489</v>
      </c>
      <c r="E54" s="71">
        <v>18.313680196688601</v>
      </c>
      <c r="F54" s="71">
        <v>35.748835257367553</v>
      </c>
      <c r="G54" s="82"/>
      <c r="H54" s="82"/>
      <c r="I54" s="82"/>
      <c r="J54" s="82"/>
    </row>
    <row r="55" spans="2:10" s="3" customFormat="1" ht="15.6" x14ac:dyDescent="0.25">
      <c r="B55" s="103" t="s">
        <v>221</v>
      </c>
      <c r="C55" s="71">
        <v>16.422027316199998</v>
      </c>
      <c r="D55" s="71">
        <v>14.674841799751128</v>
      </c>
      <c r="E55" s="71">
        <v>7.8256283469017518</v>
      </c>
      <c r="F55" s="71">
        <v>28.165748990653221</v>
      </c>
      <c r="G55" s="82"/>
      <c r="H55" s="82"/>
      <c r="I55" s="82"/>
      <c r="J55" s="82"/>
    </row>
    <row r="56" spans="2:10" s="3" customFormat="1" ht="15.6" x14ac:dyDescent="0.25">
      <c r="B56" s="103" t="s">
        <v>270</v>
      </c>
      <c r="C56" s="71">
        <v>35.854596456819053</v>
      </c>
      <c r="D56" s="71">
        <v>23.800955366507075</v>
      </c>
      <c r="E56" s="71">
        <v>46.046132814941906</v>
      </c>
      <c r="F56" s="71">
        <v>49.218446521925472</v>
      </c>
      <c r="G56" s="82"/>
      <c r="H56" s="82"/>
      <c r="I56" s="82"/>
      <c r="J56" s="82"/>
    </row>
    <row r="57" spans="2:10" s="3" customFormat="1" ht="15.6" x14ac:dyDescent="0.25">
      <c r="B57" s="103" t="s">
        <v>271</v>
      </c>
      <c r="C57" s="71">
        <v>25.246216768959641</v>
      </c>
      <c r="D57" s="71">
        <v>33.678529434345172</v>
      </c>
      <c r="E57" s="71">
        <v>8.8524511134476729</v>
      </c>
      <c r="F57" s="71">
        <v>24.915854876347083</v>
      </c>
      <c r="G57" s="82"/>
      <c r="H57" s="82"/>
      <c r="I57" s="82"/>
      <c r="J57" s="82"/>
    </row>
    <row r="58" spans="2:10" s="3" customFormat="1" ht="15.6" x14ac:dyDescent="0.25">
      <c r="B58" s="103" t="s">
        <v>272</v>
      </c>
      <c r="C58" s="71">
        <v>13.768284741572556</v>
      </c>
      <c r="D58" s="71">
        <v>5.0002136520261624</v>
      </c>
      <c r="E58" s="71">
        <v>14.966082467560614</v>
      </c>
      <c r="F58" s="71">
        <v>29.540390914733333</v>
      </c>
      <c r="G58" s="82"/>
      <c r="H58" s="82"/>
      <c r="I58" s="82"/>
      <c r="J58" s="82"/>
    </row>
    <row r="59" spans="2:10" s="3" customFormat="1" ht="15.6" x14ac:dyDescent="0.25">
      <c r="B59" s="103" t="s">
        <v>273</v>
      </c>
      <c r="C59" s="71">
        <v>26.309194614986296</v>
      </c>
      <c r="D59" s="71">
        <v>21.3285333673422</v>
      </c>
      <c r="E59" s="71">
        <v>22.702270773329861</v>
      </c>
      <c r="F59" s="71">
        <v>39.442135976587842</v>
      </c>
      <c r="G59" s="82"/>
      <c r="H59" s="82"/>
      <c r="I59" s="82"/>
      <c r="J59" s="82"/>
    </row>
    <row r="60" spans="2:10" s="3" customFormat="1" ht="15.6" x14ac:dyDescent="0.25">
      <c r="B60" s="103" t="s">
        <v>274</v>
      </c>
      <c r="C60" s="71">
        <v>23.893957083484423</v>
      </c>
      <c r="D60" s="71">
        <v>20.219006652714555</v>
      </c>
      <c r="E60" s="71">
        <v>21.234437161587294</v>
      </c>
      <c r="F60" s="71">
        <v>33.582239181163459</v>
      </c>
      <c r="G60" s="82"/>
      <c r="H60" s="82"/>
      <c r="I60" s="82"/>
      <c r="J60" s="82"/>
    </row>
    <row r="61" spans="2:10" s="3" customFormat="1" ht="15.6" x14ac:dyDescent="0.25">
      <c r="B61" s="103" t="s">
        <v>222</v>
      </c>
      <c r="C61" s="71">
        <v>18.582277917339816</v>
      </c>
      <c r="D61" s="71">
        <v>12.645919386041751</v>
      </c>
      <c r="E61" s="71">
        <v>17.269362030419746</v>
      </c>
      <c r="F61" s="71">
        <v>31.328239932666158</v>
      </c>
      <c r="G61" s="82"/>
      <c r="H61" s="82"/>
      <c r="I61" s="82"/>
      <c r="J61" s="82"/>
    </row>
    <row r="62" spans="2:10" s="3" customFormat="1" ht="15.6" x14ac:dyDescent="0.25">
      <c r="B62" s="103" t="s">
        <v>223</v>
      </c>
      <c r="C62" s="71">
        <v>43.57961937626839</v>
      </c>
      <c r="D62" s="71">
        <v>39.526040579592461</v>
      </c>
      <c r="E62" s="71">
        <v>42.03176937685712</v>
      </c>
      <c r="F62" s="71">
        <v>52.91713553308832</v>
      </c>
      <c r="G62" s="82"/>
      <c r="H62" s="82"/>
      <c r="I62" s="82"/>
      <c r="J62" s="82"/>
    </row>
    <row r="63" spans="2:10" s="3" customFormat="1" ht="15.6" x14ac:dyDescent="0.25">
      <c r="B63" s="103" t="s">
        <v>224</v>
      </c>
      <c r="C63" s="71">
        <v>47.648193088032656</v>
      </c>
      <c r="D63" s="71">
        <v>39.053315483701105</v>
      </c>
      <c r="E63" s="71">
        <v>52.291478973895281</v>
      </c>
      <c r="F63" s="71">
        <v>59.731575162456792</v>
      </c>
      <c r="G63" s="82"/>
      <c r="H63" s="82"/>
      <c r="I63" s="82"/>
      <c r="J63" s="82"/>
    </row>
    <row r="64" spans="2:10" s="3" customFormat="1" ht="15.6" x14ac:dyDescent="0.25">
      <c r="B64" s="103" t="s">
        <v>275</v>
      </c>
      <c r="C64" s="71">
        <v>4.6925569106643676</v>
      </c>
      <c r="D64" s="71">
        <v>5.0002136520261624</v>
      </c>
      <c r="E64" s="71">
        <v>5.5639902209996386</v>
      </c>
      <c r="F64" s="71">
        <v>3.2498941143061413</v>
      </c>
      <c r="G64" s="82"/>
      <c r="H64" s="82"/>
      <c r="I64" s="82"/>
      <c r="J64" s="82"/>
    </row>
    <row r="65" spans="2:10" s="3" customFormat="1" ht="28.8" x14ac:dyDescent="0.25">
      <c r="B65" s="102" t="s">
        <v>225</v>
      </c>
      <c r="C65" s="71">
        <v>88.177339903807436</v>
      </c>
      <c r="D65" s="71">
        <v>100</v>
      </c>
      <c r="E65" s="71">
        <v>100</v>
      </c>
      <c r="F65" s="71">
        <v>33.333333333333336</v>
      </c>
      <c r="G65" s="82"/>
      <c r="H65" s="82"/>
      <c r="I65" s="82"/>
      <c r="J65" s="82"/>
    </row>
    <row r="66" spans="2:10" s="3" customFormat="1" x14ac:dyDescent="0.25">
      <c r="B66" s="103" t="s">
        <v>217</v>
      </c>
      <c r="C66" s="71">
        <v>5.8148299738849492</v>
      </c>
      <c r="D66" s="71">
        <v>4.433867003969536</v>
      </c>
      <c r="E66" s="71">
        <v>9.7187174659939188</v>
      </c>
      <c r="F66" s="71">
        <v>18.510357052858211</v>
      </c>
      <c r="G66" s="82"/>
      <c r="H66" s="82"/>
      <c r="I66" s="82"/>
      <c r="J66" s="82"/>
    </row>
    <row r="67" spans="2:10" s="3" customFormat="1" ht="15.6" x14ac:dyDescent="0.25">
      <c r="B67" s="103" t="s">
        <v>226</v>
      </c>
      <c r="C67" s="71">
        <v>37.153741115727918</v>
      </c>
      <c r="D67" s="71">
        <v>26.422065580101549</v>
      </c>
      <c r="E67" s="71">
        <v>50.609003853172311</v>
      </c>
      <c r="F67" s="71">
        <v>61.545552214318597</v>
      </c>
      <c r="G67" s="82"/>
      <c r="H67" s="82"/>
      <c r="I67" s="82"/>
      <c r="J67" s="82"/>
    </row>
    <row r="68" spans="2:10" s="3" customFormat="1" ht="15.6" x14ac:dyDescent="0.25">
      <c r="B68" s="103" t="s">
        <v>227</v>
      </c>
      <c r="C68" s="71">
        <v>89.751857256501793</v>
      </c>
      <c r="D68" s="71">
        <v>100.00000000000003</v>
      </c>
      <c r="E68" s="71">
        <v>69.288238514004632</v>
      </c>
      <c r="F68" s="71">
        <v>81.467736006900537</v>
      </c>
      <c r="G68" s="82"/>
      <c r="H68" s="82"/>
      <c r="I68" s="82"/>
      <c r="J68" s="82"/>
    </row>
    <row r="69" spans="2:10" s="3" customFormat="1" ht="15.6" x14ac:dyDescent="0.25">
      <c r="B69" s="103" t="s">
        <v>276</v>
      </c>
      <c r="C69" s="71">
        <v>41.667971345254351</v>
      </c>
      <c r="D69" s="71">
        <v>38.606869619981651</v>
      </c>
      <c r="E69" s="71">
        <v>48.353280395021116</v>
      </c>
      <c r="F69" s="71">
        <v>43.013288221219128</v>
      </c>
      <c r="G69" s="82"/>
      <c r="H69" s="82"/>
      <c r="I69" s="82"/>
      <c r="J69" s="82"/>
    </row>
    <row r="70" spans="2:10" s="3" customFormat="1" ht="28.8" x14ac:dyDescent="0.25">
      <c r="B70" s="102" t="s">
        <v>277</v>
      </c>
      <c r="C70" s="71">
        <v>72.826580959692038</v>
      </c>
      <c r="D70" s="71">
        <v>71.446497611238883</v>
      </c>
      <c r="E70" s="71">
        <v>71.764279921810243</v>
      </c>
      <c r="F70" s="71">
        <v>81.467736006900537</v>
      </c>
      <c r="G70" s="82"/>
      <c r="H70" s="82"/>
      <c r="I70" s="82"/>
      <c r="J70" s="82"/>
    </row>
    <row r="71" spans="2:10" s="3" customFormat="1" ht="28.8" x14ac:dyDescent="0.25">
      <c r="B71" s="102" t="s">
        <v>278</v>
      </c>
      <c r="C71" s="71">
        <v>66.748854967185423</v>
      </c>
      <c r="D71" s="71">
        <v>58.765533825562407</v>
      </c>
      <c r="E71" s="71">
        <v>83.902870251223973</v>
      </c>
      <c r="F71" s="71">
        <v>70.811684210868336</v>
      </c>
      <c r="G71" s="82"/>
      <c r="H71" s="82"/>
      <c r="I71" s="82"/>
      <c r="J71" s="82"/>
    </row>
    <row r="72" spans="2:10" s="3" customFormat="1" ht="15.6" x14ac:dyDescent="0.25">
      <c r="B72" s="103" t="s">
        <v>279</v>
      </c>
      <c r="C72" s="71">
        <v>50.324907998062194</v>
      </c>
      <c r="D72" s="71">
        <v>47.802314296248277</v>
      </c>
      <c r="E72" s="71">
        <v>50.703851513309232</v>
      </c>
      <c r="F72" s="71">
        <v>61.545552214318597</v>
      </c>
      <c r="G72" s="82"/>
      <c r="H72" s="82"/>
      <c r="I72" s="82"/>
      <c r="J72" s="82"/>
    </row>
    <row r="73" spans="2:10" s="3" customFormat="1" ht="15.6" x14ac:dyDescent="0.25">
      <c r="B73" s="103" t="s">
        <v>228</v>
      </c>
      <c r="C73" s="71">
        <v>32.938906768802667</v>
      </c>
      <c r="D73" s="71">
        <v>43.802847520571376</v>
      </c>
      <c r="E73" s="71">
        <v>6.380121596708153</v>
      </c>
      <c r="F73" s="71">
        <v>33.747156224669396</v>
      </c>
      <c r="G73" s="82"/>
      <c r="H73" s="82"/>
      <c r="I73" s="82"/>
      <c r="J73" s="82"/>
    </row>
    <row r="74" spans="2:10" s="3" customFormat="1" ht="15.6" x14ac:dyDescent="0.25">
      <c r="B74" s="103" t="s">
        <v>229</v>
      </c>
      <c r="C74" s="71">
        <v>16.957330840456454</v>
      </c>
      <c r="D74" s="71">
        <v>27.576916804242497</v>
      </c>
      <c r="E74" s="71">
        <v>0</v>
      </c>
      <c r="F74" s="71">
        <v>0</v>
      </c>
      <c r="G74" s="82"/>
      <c r="H74" s="82"/>
      <c r="I74" s="82"/>
      <c r="J74" s="82"/>
    </row>
    <row r="75" spans="2:10" s="3" customFormat="1" x14ac:dyDescent="0.25">
      <c r="B75" s="110" t="s">
        <v>39</v>
      </c>
      <c r="C75" s="110"/>
      <c r="D75" s="110"/>
      <c r="E75" s="110"/>
      <c r="F75" s="110"/>
      <c r="G75" s="82"/>
      <c r="H75" s="82"/>
      <c r="I75" s="82"/>
      <c r="J75" s="82"/>
    </row>
    <row r="76" spans="2:10" s="3" customFormat="1" ht="15.6" x14ac:dyDescent="0.25">
      <c r="B76" s="103" t="s">
        <v>262</v>
      </c>
      <c r="C76" s="71">
        <v>3.9678663606076552</v>
      </c>
      <c r="D76" s="71">
        <v>0</v>
      </c>
      <c r="E76" s="71">
        <v>14.660180336196294</v>
      </c>
      <c r="F76" s="71">
        <v>50.351288054993994</v>
      </c>
      <c r="G76" s="82"/>
      <c r="H76" s="82"/>
      <c r="I76" s="82"/>
      <c r="J76" s="82"/>
    </row>
    <row r="77" spans="2:10" s="3" customFormat="1" ht="15.6" x14ac:dyDescent="0.25">
      <c r="B77" s="103" t="s">
        <v>263</v>
      </c>
      <c r="C77" s="71">
        <v>43.634678735525</v>
      </c>
      <c r="D77" s="71">
        <v>0</v>
      </c>
      <c r="E77" s="71">
        <v>52.765912494361942</v>
      </c>
      <c r="F77" s="71">
        <v>30.232558136722552</v>
      </c>
      <c r="G77" s="82"/>
      <c r="H77" s="82"/>
      <c r="I77" s="82"/>
      <c r="J77" s="82"/>
    </row>
    <row r="78" spans="2:10" s="3" customFormat="1" ht="15.6" x14ac:dyDescent="0.25">
      <c r="B78" s="103" t="s">
        <v>264</v>
      </c>
      <c r="C78" s="71">
        <v>33.380584197792913</v>
      </c>
      <c r="D78" s="71">
        <v>0</v>
      </c>
      <c r="E78" s="71">
        <v>52.004040417406408</v>
      </c>
      <c r="F78" s="71">
        <v>6.0465116273445103</v>
      </c>
      <c r="G78" s="82"/>
      <c r="H78" s="82"/>
      <c r="I78" s="82"/>
      <c r="J78" s="82"/>
    </row>
    <row r="79" spans="2:10" s="3" customFormat="1" ht="15.6" x14ac:dyDescent="0.25">
      <c r="B79" s="103" t="s">
        <v>265</v>
      </c>
      <c r="C79" s="71">
        <v>19.036474800256084</v>
      </c>
      <c r="D79" s="71">
        <v>0</v>
      </c>
      <c r="E79" s="71">
        <v>11.408274966132113</v>
      </c>
      <c r="F79" s="71">
        <v>30.232558136722552</v>
      </c>
      <c r="G79" s="82"/>
      <c r="H79" s="82"/>
      <c r="I79" s="82"/>
      <c r="J79" s="82"/>
    </row>
    <row r="80" spans="2:10" s="3" customFormat="1" ht="15.6" x14ac:dyDescent="0.25">
      <c r="B80" s="103" t="s">
        <v>266</v>
      </c>
      <c r="C80" s="71">
        <v>33.172470939545299</v>
      </c>
      <c r="D80" s="71">
        <v>0</v>
      </c>
      <c r="E80" s="71">
        <v>15.527929813868804</v>
      </c>
      <c r="F80" s="71">
        <v>59.069767441016765</v>
      </c>
      <c r="G80" s="82"/>
      <c r="H80" s="82"/>
      <c r="I80" s="82"/>
      <c r="J80" s="82"/>
    </row>
    <row r="81" spans="2:10" s="3" customFormat="1" ht="15.6" x14ac:dyDescent="0.25">
      <c r="B81" s="103" t="s">
        <v>267</v>
      </c>
      <c r="C81" s="71">
        <v>52.483419662917861</v>
      </c>
      <c r="D81" s="71">
        <v>0</v>
      </c>
      <c r="E81" s="71">
        <v>43.876304734856909</v>
      </c>
      <c r="F81" s="71">
        <v>65.116279068361266</v>
      </c>
      <c r="G81" s="82"/>
      <c r="H81" s="82"/>
      <c r="I81" s="82"/>
      <c r="J81" s="82"/>
    </row>
    <row r="82" spans="2:10" s="3" customFormat="1" ht="15.6" x14ac:dyDescent="0.25">
      <c r="B82" s="103" t="s">
        <v>268</v>
      </c>
      <c r="C82" s="71">
        <v>30.156791765450492</v>
      </c>
      <c r="D82" s="71">
        <v>0</v>
      </c>
      <c r="E82" s="71">
        <v>22.816549932264227</v>
      </c>
      <c r="F82" s="71">
        <v>40.930232558983235</v>
      </c>
      <c r="G82" s="82"/>
      <c r="H82" s="82"/>
      <c r="I82" s="82"/>
      <c r="J82" s="82"/>
    </row>
    <row r="83" spans="2:10" s="3" customFormat="1" ht="28.8" x14ac:dyDescent="0.25">
      <c r="B83" s="102" t="s">
        <v>269</v>
      </c>
      <c r="C83" s="71">
        <v>19.036474800256084</v>
      </c>
      <c r="D83" s="71">
        <v>0</v>
      </c>
      <c r="E83" s="71">
        <v>15.527929813868804</v>
      </c>
      <c r="F83" s="71">
        <v>24.186046509378041</v>
      </c>
      <c r="G83" s="82"/>
      <c r="H83" s="82"/>
      <c r="I83" s="82"/>
      <c r="J83" s="82"/>
    </row>
    <row r="84" spans="2:10" s="3" customFormat="1" ht="15.6" x14ac:dyDescent="0.25">
      <c r="B84" s="103" t="s">
        <v>218</v>
      </c>
      <c r="C84" s="71">
        <v>26.77396934263588</v>
      </c>
      <c r="D84" s="71">
        <v>0</v>
      </c>
      <c r="E84" s="71">
        <v>20.297882725637145</v>
      </c>
      <c r="F84" s="71">
        <v>36.27906976406706</v>
      </c>
      <c r="G84" s="82"/>
      <c r="H84" s="82"/>
      <c r="I84" s="82"/>
      <c r="J84" s="82"/>
    </row>
    <row r="85" spans="2:10" s="3" customFormat="1" ht="15.6" x14ac:dyDescent="0.25">
      <c r="B85" s="103" t="s">
        <v>219</v>
      </c>
      <c r="C85" s="71">
        <v>25.821752948095007</v>
      </c>
      <c r="D85" s="71">
        <v>0</v>
      </c>
      <c r="E85" s="71">
        <v>11.408274966132113</v>
      </c>
      <c r="F85" s="71">
        <v>46.97674418632775</v>
      </c>
      <c r="G85" s="82"/>
      <c r="H85" s="82"/>
      <c r="I85" s="82"/>
      <c r="J85" s="82"/>
    </row>
    <row r="86" spans="2:10" s="3" customFormat="1" ht="15.6" x14ac:dyDescent="0.25">
      <c r="B86" s="103" t="s">
        <v>220</v>
      </c>
      <c r="C86" s="71">
        <v>21.486714130739514</v>
      </c>
      <c r="D86" s="71">
        <v>0</v>
      </c>
      <c r="E86" s="71">
        <v>11.408274966132113</v>
      </c>
      <c r="F86" s="71">
        <v>36.27906976406706</v>
      </c>
      <c r="G86" s="82"/>
      <c r="H86" s="82"/>
      <c r="I86" s="82"/>
      <c r="J86" s="82"/>
    </row>
    <row r="87" spans="2:10" s="3" customFormat="1" ht="15.6" x14ac:dyDescent="0.25">
      <c r="B87" s="103" t="s">
        <v>221</v>
      </c>
      <c r="C87" s="71">
        <v>19.036474800256084</v>
      </c>
      <c r="D87" s="71">
        <v>0</v>
      </c>
      <c r="E87" s="71">
        <v>11.408274966132113</v>
      </c>
      <c r="F87" s="71">
        <v>30.232558136722552</v>
      </c>
      <c r="G87" s="82"/>
      <c r="H87" s="82"/>
      <c r="I87" s="82"/>
      <c r="J87" s="82"/>
    </row>
    <row r="88" spans="2:10" s="3" customFormat="1" ht="15.6" x14ac:dyDescent="0.25">
      <c r="B88" s="103" t="s">
        <v>270</v>
      </c>
      <c r="C88" s="71">
        <v>30.722231609061868</v>
      </c>
      <c r="D88" s="71">
        <v>0</v>
      </c>
      <c r="E88" s="71">
        <v>11.408274966132113</v>
      </c>
      <c r="F88" s="71">
        <v>59.069767441016765</v>
      </c>
      <c r="G88" s="82"/>
      <c r="H88" s="82"/>
      <c r="I88" s="82"/>
      <c r="J88" s="82"/>
    </row>
    <row r="89" spans="2:10" s="3" customFormat="1" ht="15.6" x14ac:dyDescent="0.25">
      <c r="B89" s="103" t="s">
        <v>271</v>
      </c>
      <c r="C89" s="71">
        <v>25.821752948095007</v>
      </c>
      <c r="D89" s="71">
        <v>0</v>
      </c>
      <c r="E89" s="71">
        <v>22.816549932264227</v>
      </c>
      <c r="F89" s="71">
        <v>30.232558136722552</v>
      </c>
      <c r="G89" s="82"/>
      <c r="H89" s="82"/>
      <c r="I89" s="82"/>
      <c r="J89" s="82"/>
    </row>
    <row r="90" spans="2:10" s="3" customFormat="1" ht="15.6" x14ac:dyDescent="0.25">
      <c r="B90" s="103" t="s">
        <v>272</v>
      </c>
      <c r="C90" s="71">
        <v>9.2355174783223539</v>
      </c>
      <c r="D90" s="71">
        <v>0</v>
      </c>
      <c r="E90" s="71">
        <v>15.527929813868804</v>
      </c>
      <c r="F90" s="71">
        <v>0</v>
      </c>
      <c r="G90" s="82"/>
      <c r="H90" s="82"/>
      <c r="I90" s="82"/>
      <c r="J90" s="82"/>
    </row>
    <row r="91" spans="2:10" s="3" customFormat="1" ht="15.6" x14ac:dyDescent="0.25">
      <c r="B91" s="103" t="s">
        <v>273</v>
      </c>
      <c r="C91" s="71">
        <v>4.9004786609668649</v>
      </c>
      <c r="D91" s="71">
        <v>0</v>
      </c>
      <c r="E91" s="71">
        <v>0</v>
      </c>
      <c r="F91" s="71">
        <v>12.093023254689021</v>
      </c>
      <c r="G91" s="82"/>
      <c r="H91" s="82"/>
      <c r="I91" s="82"/>
      <c r="J91" s="82"/>
    </row>
    <row r="92" spans="2:10" s="3" customFormat="1" ht="15.6" x14ac:dyDescent="0.25">
      <c r="B92" s="103" t="s">
        <v>274</v>
      </c>
      <c r="C92" s="71">
        <v>7.3507179914502982</v>
      </c>
      <c r="D92" s="71">
        <v>0</v>
      </c>
      <c r="E92" s="71">
        <v>0</v>
      </c>
      <c r="F92" s="71">
        <v>18.13953488203353</v>
      </c>
      <c r="G92" s="82"/>
      <c r="H92" s="82"/>
      <c r="I92" s="82"/>
      <c r="J92" s="82"/>
    </row>
    <row r="93" spans="2:10" s="3" customFormat="1" ht="15.6" x14ac:dyDescent="0.25">
      <c r="B93" s="103" t="s">
        <v>222</v>
      </c>
      <c r="C93" s="71">
        <v>4.9004786609668649</v>
      </c>
      <c r="D93" s="71">
        <v>0</v>
      </c>
      <c r="E93" s="71">
        <v>0</v>
      </c>
      <c r="F93" s="71">
        <v>12.093023254689021</v>
      </c>
      <c r="G93" s="82"/>
      <c r="H93" s="82"/>
      <c r="I93" s="82"/>
      <c r="J93" s="82"/>
    </row>
    <row r="94" spans="2:10" s="3" customFormat="1" ht="15.6" x14ac:dyDescent="0.25">
      <c r="B94" s="103" t="s">
        <v>223</v>
      </c>
      <c r="C94" s="71">
        <v>47.129803786152642</v>
      </c>
      <c r="D94" s="71">
        <v>0</v>
      </c>
      <c r="E94" s="71">
        <v>43.114432657901375</v>
      </c>
      <c r="F94" s="71">
        <v>53.023255813672257</v>
      </c>
      <c r="G94" s="82"/>
      <c r="H94" s="82"/>
      <c r="I94" s="82"/>
      <c r="J94" s="82"/>
    </row>
    <row r="95" spans="2:10" s="3" customFormat="1" ht="15.6" x14ac:dyDescent="0.25">
      <c r="B95" s="103" t="s">
        <v>224</v>
      </c>
      <c r="C95" s="71">
        <v>43.813342028206883</v>
      </c>
      <c r="D95" s="71">
        <v>0</v>
      </c>
      <c r="E95" s="71">
        <v>36.587684616461495</v>
      </c>
      <c r="F95" s="71">
        <v>54.418604646100597</v>
      </c>
      <c r="G95" s="82"/>
      <c r="H95" s="82"/>
      <c r="I95" s="82"/>
      <c r="J95" s="82"/>
    </row>
    <row r="96" spans="2:10" s="3" customFormat="1" ht="15.6" x14ac:dyDescent="0.25">
      <c r="B96" s="103" t="s">
        <v>275</v>
      </c>
      <c r="C96" s="71">
        <v>4.9004786609668649</v>
      </c>
      <c r="D96" s="71">
        <v>0</v>
      </c>
      <c r="E96" s="71">
        <v>0</v>
      </c>
      <c r="F96" s="71">
        <v>12.093023254689021</v>
      </c>
      <c r="G96" s="82"/>
      <c r="H96" s="82"/>
      <c r="I96" s="82"/>
      <c r="J96" s="82"/>
    </row>
    <row r="97" spans="2:10" s="3" customFormat="1" ht="28.8" x14ac:dyDescent="0.25">
      <c r="B97" s="102" t="s">
        <v>225</v>
      </c>
      <c r="C97" s="71">
        <v>0</v>
      </c>
      <c r="D97" s="71">
        <v>0</v>
      </c>
      <c r="E97" s="71">
        <v>0</v>
      </c>
      <c r="F97" s="71">
        <v>0</v>
      </c>
      <c r="G97" s="82"/>
      <c r="H97" s="82"/>
      <c r="I97" s="82"/>
      <c r="J97" s="82"/>
    </row>
    <row r="98" spans="2:10" s="3" customFormat="1" x14ac:dyDescent="0.25">
      <c r="B98" s="103" t="s">
        <v>217</v>
      </c>
      <c r="C98" s="71">
        <v>6.9267685906099201</v>
      </c>
      <c r="D98" s="71">
        <v>7.6673713580002678</v>
      </c>
      <c r="E98" s="71">
        <v>1.9597811313321445</v>
      </c>
      <c r="F98" s="71">
        <v>12.264150941660732</v>
      </c>
      <c r="G98" s="82"/>
      <c r="H98" s="82"/>
      <c r="I98" s="82"/>
      <c r="J98" s="82"/>
    </row>
    <row r="99" spans="2:10" s="3" customFormat="1" ht="15.6" x14ac:dyDescent="0.25">
      <c r="B99" s="103" t="s">
        <v>226</v>
      </c>
      <c r="C99" s="71">
        <v>42.466597955850943</v>
      </c>
      <c r="D99" s="71">
        <v>42.506393455582028</v>
      </c>
      <c r="E99" s="71">
        <v>0</v>
      </c>
      <c r="F99" s="71">
        <v>100</v>
      </c>
      <c r="G99" s="82"/>
      <c r="H99" s="82"/>
      <c r="I99" s="82"/>
      <c r="J99" s="82"/>
    </row>
    <row r="100" spans="2:10" s="3" customFormat="1" ht="15.6" x14ac:dyDescent="0.25">
      <c r="B100" s="103" t="s">
        <v>227</v>
      </c>
      <c r="C100" s="71">
        <v>95.952587815716697</v>
      </c>
      <c r="D100" s="71">
        <v>100</v>
      </c>
      <c r="E100" s="71">
        <v>0</v>
      </c>
      <c r="F100" s="71">
        <v>100</v>
      </c>
      <c r="G100" s="82"/>
      <c r="H100" s="82"/>
      <c r="I100" s="82"/>
      <c r="J100" s="82"/>
    </row>
    <row r="101" spans="2:10" s="3" customFormat="1" ht="15.6" x14ac:dyDescent="0.25">
      <c r="B101" s="103" t="s">
        <v>276</v>
      </c>
      <c r="C101" s="71">
        <v>52.02442434928053</v>
      </c>
      <c r="D101" s="71">
        <v>55.922528349461885</v>
      </c>
      <c r="E101" s="71">
        <v>0</v>
      </c>
      <c r="F101" s="71">
        <v>0</v>
      </c>
      <c r="G101" s="82"/>
      <c r="H101" s="82"/>
      <c r="I101" s="82"/>
      <c r="J101" s="82"/>
    </row>
    <row r="102" spans="2:10" s="3" customFormat="1" ht="28.8" x14ac:dyDescent="0.25">
      <c r="B102" s="102" t="s">
        <v>277</v>
      </c>
      <c r="C102" s="71">
        <v>98.538434489414797</v>
      </c>
      <c r="D102" s="71">
        <v>98.428921805043913</v>
      </c>
      <c r="E102" s="71">
        <v>100.00000000000003</v>
      </c>
      <c r="F102" s="71">
        <v>100</v>
      </c>
      <c r="G102" s="82"/>
      <c r="H102" s="82"/>
      <c r="I102" s="82"/>
      <c r="J102" s="82"/>
    </row>
    <row r="103" spans="2:10" s="3" customFormat="1" ht="28.8" x14ac:dyDescent="0.25">
      <c r="B103" s="102" t="s">
        <v>278</v>
      </c>
      <c r="C103" s="71">
        <v>67.017244619906009</v>
      </c>
      <c r="D103" s="71">
        <v>70.467657630312971</v>
      </c>
      <c r="E103" s="71">
        <v>0</v>
      </c>
      <c r="F103" s="71">
        <v>50</v>
      </c>
      <c r="G103" s="82"/>
      <c r="H103" s="82"/>
      <c r="I103" s="82"/>
      <c r="J103" s="82"/>
    </row>
    <row r="104" spans="2:10" s="3" customFormat="1" ht="15.6" x14ac:dyDescent="0.25">
      <c r="B104" s="103" t="s">
        <v>279</v>
      </c>
      <c r="C104" s="71">
        <v>41.005032445265734</v>
      </c>
      <c r="D104" s="71">
        <v>42.506393455582028</v>
      </c>
      <c r="E104" s="71">
        <v>0</v>
      </c>
      <c r="F104" s="71">
        <v>50</v>
      </c>
      <c r="G104" s="82"/>
      <c r="H104" s="82"/>
      <c r="I104" s="82"/>
      <c r="J104" s="82"/>
    </row>
    <row r="105" spans="2:10" s="3" customFormat="1" ht="15.6" x14ac:dyDescent="0.25">
      <c r="B105" s="103" t="s">
        <v>228</v>
      </c>
      <c r="C105" s="71">
        <v>65.555679109320792</v>
      </c>
      <c r="D105" s="71">
        <v>70.467657630312971</v>
      </c>
      <c r="E105" s="71">
        <v>0</v>
      </c>
      <c r="F105" s="71">
        <v>0</v>
      </c>
      <c r="G105" s="82"/>
      <c r="H105" s="82"/>
      <c r="I105" s="82"/>
      <c r="J105" s="82"/>
    </row>
    <row r="106" spans="2:10" s="3" customFormat="1" ht="15.6" x14ac:dyDescent="0.25">
      <c r="B106" s="103" t="s">
        <v>229</v>
      </c>
      <c r="C106" s="71">
        <v>0</v>
      </c>
      <c r="D106" s="71">
        <v>0</v>
      </c>
      <c r="E106" s="71">
        <v>0</v>
      </c>
      <c r="F106" s="71">
        <v>0</v>
      </c>
      <c r="G106" s="82"/>
      <c r="H106" s="82"/>
      <c r="I106" s="82"/>
      <c r="J106" s="82"/>
    </row>
    <row r="107" spans="2:10" s="3" customFormat="1" x14ac:dyDescent="0.25">
      <c r="B107" s="110" t="s">
        <v>38</v>
      </c>
      <c r="C107" s="111"/>
      <c r="D107" s="111"/>
      <c r="E107" s="111"/>
      <c r="F107" s="111"/>
      <c r="G107" s="82"/>
      <c r="H107" s="82"/>
      <c r="I107" s="82"/>
      <c r="J107" s="82"/>
    </row>
    <row r="108" spans="2:10" s="3" customFormat="1" ht="15.6" x14ac:dyDescent="0.25">
      <c r="B108" s="103" t="s">
        <v>262</v>
      </c>
      <c r="C108" s="71">
        <v>15.444885653775842</v>
      </c>
      <c r="D108" s="71">
        <v>5.8317757092728391</v>
      </c>
      <c r="E108" s="71">
        <v>23.472507370381877</v>
      </c>
      <c r="F108" s="71">
        <v>43.625908011007191</v>
      </c>
      <c r="G108" s="82"/>
      <c r="H108" s="82"/>
      <c r="I108" s="82"/>
      <c r="J108" s="82"/>
    </row>
    <row r="109" spans="2:10" s="3" customFormat="1" ht="15.6" x14ac:dyDescent="0.25">
      <c r="B109" s="103" t="s">
        <v>263</v>
      </c>
      <c r="C109" s="71">
        <v>28.134358731782104</v>
      </c>
      <c r="D109" s="71">
        <v>0</v>
      </c>
      <c r="E109" s="71">
        <v>35.05310196436902</v>
      </c>
      <c r="F109" s="71">
        <v>38.254474818404297</v>
      </c>
      <c r="G109" s="82"/>
      <c r="H109" s="82"/>
      <c r="I109" s="82"/>
      <c r="J109" s="82"/>
    </row>
    <row r="110" spans="2:10" s="3" customFormat="1" ht="15.6" x14ac:dyDescent="0.25">
      <c r="B110" s="103" t="s">
        <v>264</v>
      </c>
      <c r="C110" s="71">
        <v>10.754706625625085</v>
      </c>
      <c r="D110" s="71">
        <v>0</v>
      </c>
      <c r="E110" s="71">
        <v>0</v>
      </c>
      <c r="F110" s="71">
        <v>25.835992796622559</v>
      </c>
      <c r="G110" s="82"/>
      <c r="H110" s="82"/>
      <c r="I110" s="82"/>
      <c r="J110" s="82"/>
    </row>
    <row r="111" spans="2:10" s="3" customFormat="1" ht="15.6" x14ac:dyDescent="0.25">
      <c r="B111" s="103" t="s">
        <v>265</v>
      </c>
      <c r="C111" s="71">
        <v>15.363866608035833</v>
      </c>
      <c r="D111" s="71">
        <v>0</v>
      </c>
      <c r="E111" s="71">
        <v>22.053276073219351</v>
      </c>
      <c r="F111" s="71">
        <v>18.454280569016113</v>
      </c>
      <c r="G111" s="82"/>
      <c r="H111" s="82"/>
      <c r="I111" s="82"/>
      <c r="J111" s="82"/>
    </row>
    <row r="112" spans="2:10" s="3" customFormat="1" ht="15.6" x14ac:dyDescent="0.25">
      <c r="B112" s="103" t="s">
        <v>266</v>
      </c>
      <c r="C112" s="71">
        <v>25.142447867623957</v>
      </c>
      <c r="D112" s="71">
        <v>0</v>
      </c>
      <c r="E112" s="71">
        <v>22.053276073219351</v>
      </c>
      <c r="F112" s="71">
        <v>41.945330932207519</v>
      </c>
      <c r="G112" s="82"/>
      <c r="H112" s="82"/>
      <c r="I112" s="82"/>
      <c r="J112" s="82"/>
    </row>
    <row r="113" spans="2:10" s="3" customFormat="1" ht="15.6" x14ac:dyDescent="0.25">
      <c r="B113" s="103" t="s">
        <v>267</v>
      </c>
      <c r="C113" s="71">
        <v>58.460667652706611</v>
      </c>
      <c r="D113" s="71">
        <v>100</v>
      </c>
      <c r="E113" s="71">
        <v>22.053276073219351</v>
      </c>
      <c r="F113" s="71">
        <v>65.436381295398931</v>
      </c>
      <c r="G113" s="82"/>
      <c r="H113" s="82"/>
      <c r="I113" s="82"/>
      <c r="J113" s="82"/>
    </row>
    <row r="114" spans="2:10" s="3" customFormat="1" ht="15.6" x14ac:dyDescent="0.25">
      <c r="B114" s="103" t="s">
        <v>268</v>
      </c>
      <c r="C114" s="71">
        <v>45.253229421116181</v>
      </c>
      <c r="D114" s="71">
        <v>0</v>
      </c>
      <c r="E114" s="71">
        <v>47.304277177055511</v>
      </c>
      <c r="F114" s="71">
        <v>69.127237409202152</v>
      </c>
      <c r="G114" s="82"/>
      <c r="H114" s="82"/>
      <c r="I114" s="82"/>
      <c r="J114" s="82"/>
    </row>
    <row r="115" spans="2:10" s="3" customFormat="1" ht="28.8" x14ac:dyDescent="0.25">
      <c r="B115" s="102" t="s">
        <v>269</v>
      </c>
      <c r="C115" s="71">
        <v>32.401874839920893</v>
      </c>
      <c r="D115" s="71">
        <v>0</v>
      </c>
      <c r="E115" s="71">
        <v>42.893621962411636</v>
      </c>
      <c r="F115" s="71">
        <v>41.945330932207519</v>
      </c>
      <c r="G115" s="82"/>
      <c r="H115" s="82"/>
      <c r="I115" s="82"/>
      <c r="J115" s="82"/>
    </row>
    <row r="116" spans="2:10" s="3" customFormat="1" ht="15.6" x14ac:dyDescent="0.25">
      <c r="B116" s="103" t="s">
        <v>218</v>
      </c>
      <c r="C116" s="71">
        <v>7.6819333040179165</v>
      </c>
      <c r="D116" s="71">
        <v>0</v>
      </c>
      <c r="E116" s="71">
        <v>0</v>
      </c>
      <c r="F116" s="71">
        <v>18.454280569016113</v>
      </c>
      <c r="G116" s="82"/>
      <c r="H116" s="82"/>
      <c r="I116" s="82"/>
      <c r="J116" s="82"/>
    </row>
    <row r="117" spans="2:10" s="3" customFormat="1" ht="15.6" x14ac:dyDescent="0.25">
      <c r="B117" s="103" t="s">
        <v>219</v>
      </c>
      <c r="C117" s="71">
        <v>51.398776064330512</v>
      </c>
      <c r="D117" s="71">
        <v>0</v>
      </c>
      <c r="E117" s="71">
        <v>69.357553250274862</v>
      </c>
      <c r="F117" s="71">
        <v>65.436381295398931</v>
      </c>
      <c r="G117" s="82"/>
      <c r="H117" s="82"/>
      <c r="I117" s="82"/>
      <c r="J117" s="82"/>
    </row>
    <row r="118" spans="2:10" s="3" customFormat="1" ht="15.6" x14ac:dyDescent="0.25">
      <c r="B118" s="103" t="s">
        <v>220</v>
      </c>
      <c r="C118" s="71">
        <v>12.291093286428667</v>
      </c>
      <c r="D118" s="71">
        <v>0</v>
      </c>
      <c r="E118" s="71">
        <v>0</v>
      </c>
      <c r="F118" s="71">
        <v>29.52684891042578</v>
      </c>
      <c r="G118" s="82"/>
      <c r="H118" s="82"/>
      <c r="I118" s="82"/>
      <c r="J118" s="82"/>
    </row>
    <row r="119" spans="2:10" s="3" customFormat="1" ht="15.6" x14ac:dyDescent="0.25">
      <c r="B119" s="103" t="s">
        <v>221</v>
      </c>
      <c r="C119" s="71">
        <v>13.827479947232252</v>
      </c>
      <c r="D119" s="71">
        <v>0</v>
      </c>
      <c r="E119" s="71">
        <v>4.41065521464387</v>
      </c>
      <c r="F119" s="71">
        <v>29.52684891042578</v>
      </c>
      <c r="G119" s="82"/>
      <c r="H119" s="82"/>
      <c r="I119" s="82"/>
      <c r="J119" s="82"/>
    </row>
    <row r="120" spans="2:10" s="3" customFormat="1" ht="15.6" x14ac:dyDescent="0.25">
      <c r="B120" s="103" t="s">
        <v>270</v>
      </c>
      <c r="C120" s="71">
        <v>70.110637186919632</v>
      </c>
      <c r="D120" s="71">
        <v>100</v>
      </c>
      <c r="E120" s="71">
        <v>79.159654110807722</v>
      </c>
      <c r="F120" s="71">
        <v>45.636187046010747</v>
      </c>
      <c r="G120" s="82"/>
      <c r="H120" s="82"/>
      <c r="I120" s="82"/>
      <c r="J120" s="82"/>
    </row>
    <row r="121" spans="2:10" s="3" customFormat="1" ht="15.6" x14ac:dyDescent="0.25">
      <c r="B121" s="103" t="s">
        <v>271</v>
      </c>
      <c r="C121" s="71">
        <v>37.367118472726773</v>
      </c>
      <c r="D121" s="71">
        <v>100</v>
      </c>
      <c r="E121" s="71">
        <v>4.41065521464387</v>
      </c>
      <c r="F121" s="71">
        <v>29.52684891042578</v>
      </c>
      <c r="G121" s="82"/>
      <c r="H121" s="82"/>
      <c r="I121" s="82"/>
      <c r="J121" s="82"/>
    </row>
    <row r="122" spans="2:10" s="3" customFormat="1" ht="15.6" x14ac:dyDescent="0.25">
      <c r="B122" s="103" t="s">
        <v>272</v>
      </c>
      <c r="C122" s="71">
        <v>15.363866608035833</v>
      </c>
      <c r="D122" s="71">
        <v>0</v>
      </c>
      <c r="E122" s="71">
        <v>22.053276073219351</v>
      </c>
      <c r="F122" s="71">
        <v>18.454280569016113</v>
      </c>
      <c r="G122" s="82"/>
      <c r="H122" s="82"/>
      <c r="I122" s="82"/>
      <c r="J122" s="82"/>
    </row>
    <row r="123" spans="2:10" s="3" customFormat="1" ht="15.6" x14ac:dyDescent="0.25">
      <c r="B123" s="103" t="s">
        <v>273</v>
      </c>
      <c r="C123" s="71">
        <v>16.900253268839418</v>
      </c>
      <c r="D123" s="71">
        <v>0</v>
      </c>
      <c r="E123" s="71">
        <v>22.053276073219351</v>
      </c>
      <c r="F123" s="71">
        <v>22.145136682819334</v>
      </c>
      <c r="G123" s="82"/>
      <c r="H123" s="82"/>
      <c r="I123" s="82"/>
      <c r="J123" s="82"/>
    </row>
    <row r="124" spans="2:10" s="3" customFormat="1" ht="15.6" x14ac:dyDescent="0.25">
      <c r="B124" s="103" t="s">
        <v>274</v>
      </c>
      <c r="C124" s="71">
        <v>19.973026590446587</v>
      </c>
      <c r="D124" s="71">
        <v>0</v>
      </c>
      <c r="E124" s="71">
        <v>22.053276073219351</v>
      </c>
      <c r="F124" s="71">
        <v>29.52684891042578</v>
      </c>
      <c r="G124" s="82"/>
      <c r="H124" s="82"/>
      <c r="I124" s="82"/>
      <c r="J124" s="82"/>
    </row>
    <row r="125" spans="2:10" s="3" customFormat="1" ht="15.6" x14ac:dyDescent="0.25">
      <c r="B125" s="103" t="s">
        <v>222</v>
      </c>
      <c r="C125" s="71">
        <v>20.533287885213213</v>
      </c>
      <c r="D125" s="71">
        <v>0</v>
      </c>
      <c r="E125" s="71">
        <v>22.053276073219351</v>
      </c>
      <c r="F125" s="71">
        <v>30.872762590797855</v>
      </c>
      <c r="G125" s="82"/>
      <c r="H125" s="82"/>
      <c r="I125" s="82"/>
      <c r="J125" s="82"/>
    </row>
    <row r="126" spans="2:10" s="3" customFormat="1" ht="15.6" x14ac:dyDescent="0.25">
      <c r="B126" s="103" t="s">
        <v>223</v>
      </c>
      <c r="C126" s="71">
        <v>63.54258421198432</v>
      </c>
      <c r="D126" s="71">
        <v>100</v>
      </c>
      <c r="E126" s="71">
        <v>51.482792638917438</v>
      </c>
      <c r="F126" s="71">
        <v>53.017899273617189</v>
      </c>
      <c r="G126" s="82"/>
      <c r="H126" s="82"/>
      <c r="I126" s="82"/>
      <c r="J126" s="82"/>
    </row>
    <row r="127" spans="2:10" s="3" customFormat="1" ht="15.6" x14ac:dyDescent="0.25">
      <c r="B127" s="103" t="s">
        <v>224</v>
      </c>
      <c r="C127" s="71">
        <v>42.180456099509016</v>
      </c>
      <c r="D127" s="71">
        <v>0</v>
      </c>
      <c r="E127" s="71">
        <v>47.304277177055511</v>
      </c>
      <c r="F127" s="71">
        <v>61.74552518159571</v>
      </c>
      <c r="G127" s="82"/>
      <c r="H127" s="82"/>
      <c r="I127" s="82"/>
      <c r="J127" s="82"/>
    </row>
    <row r="128" spans="2:10" s="3" customFormat="1" ht="15.6" x14ac:dyDescent="0.25">
      <c r="B128" s="103" t="s">
        <v>275</v>
      </c>
      <c r="C128" s="71">
        <v>7.6819333040179165</v>
      </c>
      <c r="D128" s="71">
        <v>0</v>
      </c>
      <c r="E128" s="71">
        <v>22.053276073219351</v>
      </c>
      <c r="F128" s="71">
        <v>0</v>
      </c>
      <c r="G128" s="82"/>
      <c r="H128" s="82"/>
      <c r="I128" s="82"/>
      <c r="J128" s="82"/>
    </row>
    <row r="129" spans="2:10" s="3" customFormat="1" ht="28.8" x14ac:dyDescent="0.25">
      <c r="B129" s="102" t="s">
        <v>225</v>
      </c>
      <c r="C129" s="71">
        <v>100</v>
      </c>
      <c r="D129" s="71">
        <v>0</v>
      </c>
      <c r="E129" s="71">
        <v>100</v>
      </c>
      <c r="F129" s="71">
        <v>0</v>
      </c>
      <c r="G129" s="82"/>
      <c r="H129" s="82"/>
      <c r="I129" s="82"/>
      <c r="J129" s="82"/>
    </row>
    <row r="130" spans="2:10" s="3" customFormat="1" x14ac:dyDescent="0.25">
      <c r="B130" s="103" t="s">
        <v>217</v>
      </c>
      <c r="C130" s="71">
        <v>9.4611949128165929</v>
      </c>
      <c r="D130" s="71">
        <v>7.784474367363277</v>
      </c>
      <c r="E130" s="71">
        <v>7.7449853530144708</v>
      </c>
      <c r="F130" s="71">
        <v>24.93288951805949</v>
      </c>
      <c r="G130" s="82"/>
      <c r="H130" s="82"/>
      <c r="I130" s="82"/>
      <c r="J130" s="82"/>
    </row>
    <row r="131" spans="2:10" s="3" customFormat="1" ht="15.6" x14ac:dyDescent="0.25">
      <c r="B131" s="103" t="s">
        <v>226</v>
      </c>
      <c r="C131" s="71">
        <v>33.975729585433442</v>
      </c>
      <c r="D131" s="71">
        <v>0</v>
      </c>
      <c r="E131" s="71">
        <v>82.532751091703048</v>
      </c>
      <c r="F131" s="71">
        <v>77.088716601892841</v>
      </c>
      <c r="G131" s="82"/>
      <c r="H131" s="82"/>
      <c r="I131" s="82"/>
      <c r="J131" s="82"/>
    </row>
    <row r="132" spans="2:10" s="3" customFormat="1" ht="15.6" x14ac:dyDescent="0.25">
      <c r="B132" s="103" t="s">
        <v>227</v>
      </c>
      <c r="C132" s="71">
        <v>83.018547077625584</v>
      </c>
      <c r="D132" s="71">
        <v>100</v>
      </c>
      <c r="E132" s="71">
        <v>17.467248908296945</v>
      </c>
      <c r="F132" s="71">
        <v>88.544358300946428</v>
      </c>
      <c r="G132" s="82"/>
      <c r="H132" s="82"/>
      <c r="I132" s="82"/>
      <c r="J132" s="82"/>
    </row>
    <row r="133" spans="2:10" s="3" customFormat="1" ht="15.6" x14ac:dyDescent="0.25">
      <c r="B133" s="103" t="s">
        <v>276</v>
      </c>
      <c r="C133" s="71">
        <v>42.688920495385382</v>
      </c>
      <c r="D133" s="71">
        <v>20.445062556595179</v>
      </c>
      <c r="E133" s="71">
        <v>82.532751091703048</v>
      </c>
      <c r="F133" s="71">
        <v>65.633074902839255</v>
      </c>
      <c r="G133" s="82"/>
      <c r="H133" s="82"/>
      <c r="I133" s="82"/>
      <c r="J133" s="82"/>
    </row>
    <row r="134" spans="2:10" s="3" customFormat="1" ht="28.8" x14ac:dyDescent="0.25">
      <c r="B134" s="102" t="s">
        <v>277</v>
      </c>
      <c r="C134" s="71">
        <v>48.621305795778191</v>
      </c>
      <c r="D134" s="71">
        <v>20.445062556595179</v>
      </c>
      <c r="E134" s="71">
        <v>82.532751091703048</v>
      </c>
      <c r="F134" s="71">
        <v>88.544358300946428</v>
      </c>
      <c r="G134" s="82"/>
      <c r="H134" s="82"/>
      <c r="I134" s="82"/>
      <c r="J134" s="82"/>
    </row>
    <row r="135" spans="2:10" s="3" customFormat="1" ht="28.8" x14ac:dyDescent="0.25">
      <c r="B135" s="102" t="s">
        <v>278</v>
      </c>
      <c r="C135" s="71">
        <v>88.320616439851648</v>
      </c>
      <c r="D135" s="71">
        <v>79.554937443404825</v>
      </c>
      <c r="E135" s="71">
        <v>100</v>
      </c>
      <c r="F135" s="71">
        <v>100</v>
      </c>
      <c r="G135" s="82"/>
      <c r="H135" s="82"/>
      <c r="I135" s="82"/>
      <c r="J135" s="82"/>
    </row>
    <row r="136" spans="2:10" s="3" customFormat="1" ht="15.6" x14ac:dyDescent="0.25">
      <c r="B136" s="103" t="s">
        <v>279</v>
      </c>
      <c r="C136" s="71">
        <v>85.354423789655243</v>
      </c>
      <c r="D136" s="71">
        <v>79.554937443404825</v>
      </c>
      <c r="E136" s="71">
        <v>100</v>
      </c>
      <c r="F136" s="71">
        <v>88.544358300946428</v>
      </c>
      <c r="G136" s="82"/>
      <c r="H136" s="82"/>
      <c r="I136" s="82"/>
      <c r="J136" s="82"/>
    </row>
    <row r="137" spans="2:10" s="3" customFormat="1" ht="15.6" x14ac:dyDescent="0.25">
      <c r="B137" s="103" t="s">
        <v>228</v>
      </c>
      <c r="C137" s="71">
        <v>16.994276663059015</v>
      </c>
      <c r="D137" s="71">
        <v>0</v>
      </c>
      <c r="E137" s="71">
        <v>17.467248908296945</v>
      </c>
      <c r="F137" s="71">
        <v>54.177433203785675</v>
      </c>
      <c r="G137" s="82"/>
      <c r="H137" s="82"/>
      <c r="I137" s="82"/>
      <c r="J137" s="82"/>
    </row>
    <row r="138" spans="2:10" s="3" customFormat="1" ht="15.6" x14ac:dyDescent="0.25">
      <c r="B138" s="103" t="s">
        <v>229</v>
      </c>
      <c r="C138" s="71">
        <v>45.446308903829014</v>
      </c>
      <c r="D138" s="71">
        <v>79.554937443404825</v>
      </c>
      <c r="E138" s="71">
        <v>0</v>
      </c>
      <c r="F138" s="71">
        <v>0</v>
      </c>
      <c r="G138" s="82"/>
      <c r="H138" s="82"/>
      <c r="I138" s="82"/>
      <c r="J138" s="82"/>
    </row>
    <row r="139" spans="2:10" s="3" customFormat="1" x14ac:dyDescent="0.25">
      <c r="B139" s="110" t="s">
        <v>37</v>
      </c>
      <c r="C139" s="111"/>
      <c r="D139" s="111"/>
      <c r="E139" s="111"/>
      <c r="F139" s="111"/>
      <c r="G139" s="82"/>
      <c r="H139" s="82"/>
      <c r="I139" s="82"/>
      <c r="J139" s="82"/>
    </row>
    <row r="140" spans="2:10" s="3" customFormat="1" ht="15.6" x14ac:dyDescent="0.25">
      <c r="B140" s="103" t="s">
        <v>262</v>
      </c>
      <c r="C140" s="71">
        <v>10.672363057631918</v>
      </c>
      <c r="D140" s="71">
        <v>9.6410928572557424</v>
      </c>
      <c r="E140" s="71">
        <v>9.1173950289269534</v>
      </c>
      <c r="F140" s="71">
        <v>51.923076954142012</v>
      </c>
      <c r="G140" s="82"/>
      <c r="H140" s="82"/>
      <c r="I140" s="82"/>
      <c r="J140" s="82"/>
    </row>
    <row r="141" spans="2:10" s="3" customFormat="1" ht="15.6" x14ac:dyDescent="0.25">
      <c r="B141" s="103" t="s">
        <v>263</v>
      </c>
      <c r="C141" s="71">
        <v>36.279650598857053</v>
      </c>
      <c r="D141" s="71">
        <v>38.659318297997544</v>
      </c>
      <c r="E141" s="71">
        <v>0</v>
      </c>
      <c r="F141" s="71">
        <v>51.851851880658437</v>
      </c>
      <c r="G141" s="82"/>
      <c r="H141" s="82"/>
      <c r="I141" s="82"/>
      <c r="J141" s="82"/>
    </row>
    <row r="142" spans="2:10" s="3" customFormat="1" ht="15.6" x14ac:dyDescent="0.25">
      <c r="B142" s="103" t="s">
        <v>264</v>
      </c>
      <c r="C142" s="71">
        <v>34.645809520702095</v>
      </c>
      <c r="D142" s="71">
        <v>38.659318297997544</v>
      </c>
      <c r="E142" s="71">
        <v>0</v>
      </c>
      <c r="F142" s="71">
        <v>38.888888910493826</v>
      </c>
      <c r="G142" s="82"/>
      <c r="H142" s="82"/>
      <c r="I142" s="82"/>
      <c r="J142" s="82"/>
    </row>
    <row r="143" spans="2:10" s="3" customFormat="1" ht="15.6" x14ac:dyDescent="0.25">
      <c r="B143" s="103" t="s">
        <v>265</v>
      </c>
      <c r="C143" s="71">
        <v>34.645809520702095</v>
      </c>
      <c r="D143" s="71">
        <v>38.659318297997544</v>
      </c>
      <c r="E143" s="71">
        <v>0</v>
      </c>
      <c r="F143" s="71">
        <v>38.888888910493826</v>
      </c>
      <c r="G143" s="82"/>
      <c r="H143" s="82"/>
      <c r="I143" s="82"/>
      <c r="J143" s="82"/>
    </row>
    <row r="144" spans="2:10" s="3" customFormat="1" ht="15.6" x14ac:dyDescent="0.25">
      <c r="B144" s="103" t="s">
        <v>266</v>
      </c>
      <c r="C144" s="71">
        <v>11.763655762715695</v>
      </c>
      <c r="D144" s="71">
        <v>0</v>
      </c>
      <c r="E144" s="71">
        <v>50</v>
      </c>
      <c r="F144" s="71">
        <v>51.851851880658437</v>
      </c>
      <c r="G144" s="82"/>
      <c r="H144" s="82"/>
      <c r="I144" s="82"/>
      <c r="J144" s="82"/>
    </row>
    <row r="145" spans="2:10" s="3" customFormat="1" ht="15.6" x14ac:dyDescent="0.25">
      <c r="B145" s="103" t="s">
        <v>267</v>
      </c>
      <c r="C145" s="71">
        <v>16.19836725356269</v>
      </c>
      <c r="D145" s="71">
        <v>0</v>
      </c>
      <c r="E145" s="71">
        <v>50</v>
      </c>
      <c r="F145" s="71">
        <v>87.037037029835389</v>
      </c>
      <c r="G145" s="82"/>
      <c r="H145" s="82"/>
      <c r="I145" s="82"/>
      <c r="J145" s="82"/>
    </row>
    <row r="146" spans="2:10" s="3" customFormat="1" ht="15.6" x14ac:dyDescent="0.25">
      <c r="B146" s="103" t="s">
        <v>268</v>
      </c>
      <c r="C146" s="71">
        <v>32.01545382111977</v>
      </c>
      <c r="D146" s="71">
        <v>22.681363404004923</v>
      </c>
      <c r="E146" s="71">
        <v>50</v>
      </c>
      <c r="F146" s="71">
        <v>74.074074059670778</v>
      </c>
      <c r="G146" s="82"/>
      <c r="H146" s="82"/>
      <c r="I146" s="82"/>
      <c r="J146" s="82"/>
    </row>
    <row r="147" spans="2:10" s="3" customFormat="1" ht="28.8" x14ac:dyDescent="0.25">
      <c r="B147" s="102" t="s">
        <v>269</v>
      </c>
      <c r="C147" s="71">
        <v>53.730578244569095</v>
      </c>
      <c r="D147" s="71">
        <v>61.340681702002477</v>
      </c>
      <c r="E147" s="71">
        <v>0</v>
      </c>
      <c r="F147" s="71">
        <v>51.851851880658437</v>
      </c>
      <c r="G147" s="82"/>
      <c r="H147" s="82"/>
      <c r="I147" s="82"/>
      <c r="J147" s="82"/>
    </row>
    <row r="148" spans="2:10" s="3" customFormat="1" ht="15.6" x14ac:dyDescent="0.25">
      <c r="B148" s="103" t="s">
        <v>218</v>
      </c>
      <c r="C148" s="71">
        <v>29.744286286237227</v>
      </c>
      <c r="D148" s="71">
        <v>38.659318297997544</v>
      </c>
      <c r="E148" s="71">
        <v>0</v>
      </c>
      <c r="F148" s="71">
        <v>0</v>
      </c>
      <c r="G148" s="82"/>
      <c r="H148" s="82"/>
      <c r="I148" s="82"/>
      <c r="J148" s="82"/>
    </row>
    <row r="149" spans="2:10" s="3" customFormat="1" ht="15.6" x14ac:dyDescent="0.25">
      <c r="B149" s="103" t="s">
        <v>219</v>
      </c>
      <c r="C149" s="71">
        <v>64.187161144760822</v>
      </c>
      <c r="D149" s="71">
        <v>61.340681702002477</v>
      </c>
      <c r="E149" s="71">
        <v>100</v>
      </c>
      <c r="F149" s="71">
        <v>51.851851880658437</v>
      </c>
      <c r="G149" s="82"/>
      <c r="H149" s="82"/>
      <c r="I149" s="82"/>
      <c r="J149" s="82"/>
    </row>
    <row r="150" spans="2:10" s="3" customFormat="1" ht="15.6" x14ac:dyDescent="0.25">
      <c r="B150" s="103" t="s">
        <v>220</v>
      </c>
      <c r="C150" s="71">
        <v>81.841023452651356</v>
      </c>
      <c r="D150" s="71">
        <v>100</v>
      </c>
      <c r="E150" s="71">
        <v>0</v>
      </c>
      <c r="F150" s="71">
        <v>38.888888910493826</v>
      </c>
      <c r="G150" s="82"/>
      <c r="H150" s="82"/>
      <c r="I150" s="82"/>
      <c r="J150" s="82"/>
    </row>
    <row r="151" spans="2:10" s="3" customFormat="1" ht="15.6" x14ac:dyDescent="0.25">
      <c r="B151" s="103" t="s">
        <v>221</v>
      </c>
      <c r="C151" s="71">
        <v>19.084768723866993</v>
      </c>
      <c r="D151" s="71">
        <v>22.681363404004923</v>
      </c>
      <c r="E151" s="71">
        <v>0</v>
      </c>
      <c r="F151" s="71">
        <v>12.962962970164609</v>
      </c>
      <c r="G151" s="82"/>
      <c r="H151" s="82"/>
      <c r="I151" s="82"/>
      <c r="J151" s="82"/>
    </row>
    <row r="152" spans="2:10" s="3" customFormat="1" ht="15.6" x14ac:dyDescent="0.25">
      <c r="B152" s="103" t="s">
        <v>270</v>
      </c>
      <c r="C152" s="71">
        <v>43.141783127107871</v>
      </c>
      <c r="D152" s="71">
        <v>38.659318297997544</v>
      </c>
      <c r="E152" s="71">
        <v>50</v>
      </c>
      <c r="F152" s="71">
        <v>64.814814850823041</v>
      </c>
      <c r="G152" s="82"/>
      <c r="H152" s="82"/>
      <c r="I152" s="82"/>
      <c r="J152" s="82"/>
    </row>
    <row r="153" spans="2:10" s="3" customFormat="1" ht="15.6" x14ac:dyDescent="0.25">
      <c r="B153" s="103" t="s">
        <v>271</v>
      </c>
      <c r="C153" s="71">
        <v>48.82905501010422</v>
      </c>
      <c r="D153" s="71">
        <v>61.340681702002477</v>
      </c>
      <c r="E153" s="71">
        <v>0</v>
      </c>
      <c r="F153" s="71">
        <v>12.962962970164609</v>
      </c>
      <c r="G153" s="82"/>
      <c r="H153" s="82"/>
      <c r="I153" s="82"/>
      <c r="J153" s="82"/>
    </row>
    <row r="154" spans="2:10" s="3" customFormat="1" ht="15.6" x14ac:dyDescent="0.25">
      <c r="B154" s="103" t="s">
        <v>272</v>
      </c>
      <c r="C154" s="71">
        <v>4.4347114908469942</v>
      </c>
      <c r="D154" s="71">
        <v>0</v>
      </c>
      <c r="E154" s="71">
        <v>0</v>
      </c>
      <c r="F154" s="71">
        <v>35.185185149176952</v>
      </c>
      <c r="G154" s="82"/>
      <c r="H154" s="82"/>
      <c r="I154" s="82"/>
      <c r="J154" s="82"/>
    </row>
    <row r="155" spans="2:10" s="3" customFormat="1" ht="15.6" x14ac:dyDescent="0.25">
      <c r="B155" s="103" t="s">
        <v>273</v>
      </c>
      <c r="C155" s="71">
        <v>4.9015232344648725</v>
      </c>
      <c r="D155" s="71">
        <v>0</v>
      </c>
      <c r="E155" s="71">
        <v>0</v>
      </c>
      <c r="F155" s="71">
        <v>38.888888910493826</v>
      </c>
      <c r="G155" s="82"/>
      <c r="H155" s="82"/>
      <c r="I155" s="82"/>
      <c r="J155" s="82"/>
    </row>
    <row r="156" spans="2:10" s="3" customFormat="1" ht="15.6" x14ac:dyDescent="0.25">
      <c r="B156" s="103" t="s">
        <v>274</v>
      </c>
      <c r="C156" s="71">
        <v>3.2676821563099154</v>
      </c>
      <c r="D156" s="71">
        <v>0</v>
      </c>
      <c r="E156" s="71">
        <v>0</v>
      </c>
      <c r="F156" s="71">
        <v>25.925925940329218</v>
      </c>
      <c r="G156" s="82"/>
      <c r="H156" s="82"/>
      <c r="I156" s="82"/>
      <c r="J156" s="82"/>
    </row>
    <row r="157" spans="2:10" s="3" customFormat="1" ht="15.6" x14ac:dyDescent="0.25">
      <c r="B157" s="103" t="s">
        <v>222</v>
      </c>
      <c r="C157" s="71">
        <v>1.6338410781549577</v>
      </c>
      <c r="D157" s="71">
        <v>0</v>
      </c>
      <c r="E157" s="71">
        <v>0</v>
      </c>
      <c r="F157" s="71">
        <v>12.962962970164609</v>
      </c>
      <c r="G157" s="82"/>
      <c r="H157" s="82"/>
      <c r="I157" s="82"/>
      <c r="J157" s="82"/>
    </row>
    <row r="158" spans="2:10" s="3" customFormat="1" ht="15.6" x14ac:dyDescent="0.25">
      <c r="B158" s="103" t="s">
        <v>223</v>
      </c>
      <c r="C158" s="71">
        <v>37.24374527121563</v>
      </c>
      <c r="D158" s="71">
        <v>22.681363404004923</v>
      </c>
      <c r="E158" s="71">
        <v>100</v>
      </c>
      <c r="F158" s="71">
        <v>74.074074059670778</v>
      </c>
      <c r="G158" s="82"/>
      <c r="H158" s="82"/>
      <c r="I158" s="82"/>
      <c r="J158" s="82"/>
    </row>
    <row r="159" spans="2:10" s="3" customFormat="1" ht="15.6" x14ac:dyDescent="0.25">
      <c r="B159" s="103" t="s">
        <v>224</v>
      </c>
      <c r="C159" s="71">
        <v>92.29760635284309</v>
      </c>
      <c r="D159" s="71">
        <v>100</v>
      </c>
      <c r="E159" s="71">
        <v>100</v>
      </c>
      <c r="F159" s="71">
        <v>38.888888910493826</v>
      </c>
      <c r="G159" s="82"/>
      <c r="H159" s="82"/>
      <c r="I159" s="82"/>
      <c r="J159" s="82"/>
    </row>
    <row r="160" spans="2:10" s="3" customFormat="1" ht="15.6" x14ac:dyDescent="0.25">
      <c r="B160" s="103" t="s">
        <v>275</v>
      </c>
      <c r="C160" s="71">
        <v>0</v>
      </c>
      <c r="D160" s="71">
        <v>0</v>
      </c>
      <c r="E160" s="71">
        <v>0</v>
      </c>
      <c r="F160" s="71">
        <v>0</v>
      </c>
      <c r="G160" s="82"/>
      <c r="H160" s="82"/>
      <c r="I160" s="82"/>
      <c r="J160" s="82"/>
    </row>
    <row r="161" spans="2:10" s="3" customFormat="1" ht="28.8" x14ac:dyDescent="0.25">
      <c r="B161" s="102" t="s">
        <v>225</v>
      </c>
      <c r="C161" s="71">
        <v>0</v>
      </c>
      <c r="D161" s="71">
        <v>0</v>
      </c>
      <c r="E161" s="71">
        <v>0</v>
      </c>
      <c r="F161" s="71">
        <v>0</v>
      </c>
      <c r="G161" s="82"/>
      <c r="H161" s="82"/>
      <c r="I161" s="82"/>
      <c r="J161" s="82"/>
    </row>
    <row r="162" spans="2:10" s="3" customFormat="1" x14ac:dyDescent="0.25">
      <c r="B162" s="103" t="s">
        <v>217</v>
      </c>
      <c r="C162" s="71">
        <v>2.2969273442501561</v>
      </c>
      <c r="D162" s="71">
        <v>0</v>
      </c>
      <c r="E162" s="71">
        <v>18.444748279617109</v>
      </c>
      <c r="F162" s="71">
        <v>0</v>
      </c>
      <c r="G162" s="82"/>
      <c r="H162" s="82"/>
      <c r="I162" s="82"/>
      <c r="J162" s="82"/>
    </row>
    <row r="163" spans="2:10" s="3" customFormat="1" ht="15.6" x14ac:dyDescent="0.25">
      <c r="B163" s="103" t="s">
        <v>226</v>
      </c>
      <c r="C163" s="71">
        <v>14.5686900386657</v>
      </c>
      <c r="D163" s="71">
        <v>0</v>
      </c>
      <c r="E163" s="71">
        <v>14.5686900386657</v>
      </c>
      <c r="F163" s="71">
        <v>0</v>
      </c>
      <c r="G163" s="82"/>
      <c r="H163" s="82"/>
      <c r="I163" s="82"/>
      <c r="J163" s="82"/>
    </row>
    <row r="164" spans="2:10" s="3" customFormat="1" ht="15.6" x14ac:dyDescent="0.25">
      <c r="B164" s="103" t="s">
        <v>227</v>
      </c>
      <c r="C164" s="71">
        <v>100.00000000000003</v>
      </c>
      <c r="D164" s="71">
        <v>0</v>
      </c>
      <c r="E164" s="71">
        <v>100.00000000000003</v>
      </c>
      <c r="F164" s="71">
        <v>0</v>
      </c>
      <c r="G164" s="82"/>
      <c r="H164" s="82"/>
      <c r="I164" s="82"/>
      <c r="J164" s="82"/>
    </row>
    <row r="165" spans="2:10" s="3" customFormat="1" ht="15.6" x14ac:dyDescent="0.25">
      <c r="B165" s="103" t="s">
        <v>276</v>
      </c>
      <c r="C165" s="71">
        <v>100.00000000000003</v>
      </c>
      <c r="D165" s="71">
        <v>0</v>
      </c>
      <c r="E165" s="71">
        <v>100.00000000000003</v>
      </c>
      <c r="F165" s="71">
        <v>0</v>
      </c>
      <c r="G165" s="82"/>
      <c r="H165" s="82"/>
      <c r="I165" s="82"/>
      <c r="J165" s="82"/>
    </row>
    <row r="166" spans="2:10" s="3" customFormat="1" ht="28.8" x14ac:dyDescent="0.25">
      <c r="B166" s="102" t="s">
        <v>277</v>
      </c>
      <c r="C166" s="71">
        <v>100.00000000000003</v>
      </c>
      <c r="D166" s="71">
        <v>0</v>
      </c>
      <c r="E166" s="71">
        <v>100.00000000000003</v>
      </c>
      <c r="F166" s="71">
        <v>0</v>
      </c>
      <c r="G166" s="82"/>
      <c r="H166" s="82"/>
      <c r="I166" s="82"/>
      <c r="J166" s="82"/>
    </row>
    <row r="167" spans="2:10" s="3" customFormat="1" ht="28.8" x14ac:dyDescent="0.25">
      <c r="B167" s="102" t="s">
        <v>278</v>
      </c>
      <c r="C167" s="71">
        <v>100.00000000000003</v>
      </c>
      <c r="D167" s="71">
        <v>0</v>
      </c>
      <c r="E167" s="71">
        <v>100.00000000000003</v>
      </c>
      <c r="F167" s="71">
        <v>0</v>
      </c>
      <c r="G167" s="82"/>
      <c r="H167" s="82"/>
      <c r="I167" s="82"/>
      <c r="J167" s="82"/>
    </row>
    <row r="168" spans="2:10" s="3" customFormat="1" ht="15.6" x14ac:dyDescent="0.25">
      <c r="B168" s="103" t="s">
        <v>279</v>
      </c>
      <c r="C168" s="71">
        <v>100.00000000000003</v>
      </c>
      <c r="D168" s="71">
        <v>0</v>
      </c>
      <c r="E168" s="71">
        <v>100.00000000000003</v>
      </c>
      <c r="F168" s="71">
        <v>0</v>
      </c>
      <c r="G168" s="82"/>
      <c r="H168" s="82"/>
      <c r="I168" s="82"/>
      <c r="J168" s="82"/>
    </row>
    <row r="169" spans="2:10" s="3" customFormat="1" ht="15.6" x14ac:dyDescent="0.25">
      <c r="B169" s="103" t="s">
        <v>228</v>
      </c>
      <c r="C169" s="71">
        <v>14.5686900386657</v>
      </c>
      <c r="D169" s="71">
        <v>0</v>
      </c>
      <c r="E169" s="71">
        <v>14.5686900386657</v>
      </c>
      <c r="F169" s="71">
        <v>0</v>
      </c>
      <c r="G169" s="82"/>
      <c r="H169" s="82"/>
      <c r="I169" s="82"/>
      <c r="J169" s="82"/>
    </row>
    <row r="170" spans="2:10" s="3" customFormat="1" ht="15.6" x14ac:dyDescent="0.25">
      <c r="B170" s="103" t="s">
        <v>229</v>
      </c>
      <c r="C170" s="71">
        <v>0</v>
      </c>
      <c r="D170" s="71">
        <v>0</v>
      </c>
      <c r="E170" s="71">
        <v>0</v>
      </c>
      <c r="F170" s="71">
        <v>0</v>
      </c>
      <c r="G170" s="82"/>
      <c r="H170" s="82"/>
      <c r="I170" s="82"/>
      <c r="J170" s="82"/>
    </row>
    <row r="171" spans="2:10" s="3" customFormat="1" x14ac:dyDescent="0.25">
      <c r="B171" s="110" t="s">
        <v>35</v>
      </c>
      <c r="C171" s="111"/>
      <c r="D171" s="111"/>
      <c r="E171" s="111"/>
      <c r="F171" s="111"/>
      <c r="G171" s="82"/>
      <c r="H171" s="82"/>
      <c r="I171" s="82"/>
      <c r="J171" s="82"/>
    </row>
    <row r="172" spans="2:10" s="3" customFormat="1" ht="15.6" x14ac:dyDescent="0.25">
      <c r="B172" s="103" t="s">
        <v>262</v>
      </c>
      <c r="C172" s="71">
        <v>13.250213289720335</v>
      </c>
      <c r="D172" s="71">
        <v>10.833738645969628</v>
      </c>
      <c r="E172" s="71">
        <v>11.81224413678968</v>
      </c>
      <c r="F172" s="71">
        <v>44.280992812010282</v>
      </c>
      <c r="G172" s="82"/>
      <c r="H172" s="82"/>
      <c r="I172" s="82"/>
      <c r="J172" s="82"/>
    </row>
    <row r="173" spans="2:10" s="3" customFormat="1" ht="15.6" x14ac:dyDescent="0.25">
      <c r="B173" s="103" t="s">
        <v>263</v>
      </c>
      <c r="C173" s="71">
        <v>49.435627377005559</v>
      </c>
      <c r="D173" s="71">
        <v>63.317976519934149</v>
      </c>
      <c r="E173" s="71">
        <v>13.219794845972388</v>
      </c>
      <c r="F173" s="71">
        <v>32.533294308610564</v>
      </c>
      <c r="G173" s="82"/>
      <c r="H173" s="82"/>
      <c r="I173" s="82"/>
      <c r="J173" s="82"/>
    </row>
    <row r="174" spans="2:10" s="3" customFormat="1" ht="15.6" x14ac:dyDescent="0.25">
      <c r="B174" s="103" t="s">
        <v>264</v>
      </c>
      <c r="C174" s="71">
        <v>20.794556456002056</v>
      </c>
      <c r="D174" s="71">
        <v>17.546500011440852</v>
      </c>
      <c r="E174" s="71">
        <v>7.2936799129757608</v>
      </c>
      <c r="F174" s="71">
        <v>38.153080638312673</v>
      </c>
      <c r="G174" s="82"/>
      <c r="H174" s="82"/>
      <c r="I174" s="82"/>
      <c r="J174" s="82"/>
    </row>
    <row r="175" spans="2:10" s="3" customFormat="1" ht="15.6" x14ac:dyDescent="0.25">
      <c r="B175" s="103" t="s">
        <v>265</v>
      </c>
      <c r="C175" s="71">
        <v>38.28213033557018</v>
      </c>
      <c r="D175" s="71">
        <v>45.771476508493286</v>
      </c>
      <c r="E175" s="71">
        <v>13.219794845972388</v>
      </c>
      <c r="F175" s="71">
        <v>32.533294308610564</v>
      </c>
      <c r="G175" s="82"/>
      <c r="H175" s="82"/>
      <c r="I175" s="82"/>
      <c r="J175" s="82"/>
    </row>
    <row r="176" spans="2:10" s="3" customFormat="1" ht="15.6" x14ac:dyDescent="0.25">
      <c r="B176" s="103" t="s">
        <v>266</v>
      </c>
      <c r="C176" s="71">
        <v>28.372276803484649</v>
      </c>
      <c r="D176" s="71">
        <v>17.546500011440852</v>
      </c>
      <c r="E176" s="71">
        <v>32.557643546627162</v>
      </c>
      <c r="F176" s="71">
        <v>56.227133031985211</v>
      </c>
      <c r="G176" s="82"/>
      <c r="H176" s="82"/>
      <c r="I176" s="82"/>
      <c r="J176" s="82"/>
    </row>
    <row r="177" spans="2:10" s="3" customFormat="1" ht="15.6" x14ac:dyDescent="0.25">
      <c r="B177" s="103" t="s">
        <v>267</v>
      </c>
      <c r="C177" s="71">
        <v>30.462111393027076</v>
      </c>
      <c r="D177" s="71">
        <v>17.546500011440852</v>
      </c>
      <c r="E177" s="71">
        <v>26.631528613630532</v>
      </c>
      <c r="F177" s="71">
        <v>69.076540319156337</v>
      </c>
      <c r="G177" s="82"/>
      <c r="H177" s="82"/>
      <c r="I177" s="82"/>
      <c r="J177" s="82"/>
    </row>
    <row r="178" spans="2:10" s="3" customFormat="1" ht="15.6" x14ac:dyDescent="0.25">
      <c r="B178" s="103" t="s">
        <v>268</v>
      </c>
      <c r="C178" s="71">
        <v>29.586076792498357</v>
      </c>
      <c r="D178" s="71">
        <v>17.546500011440852</v>
      </c>
      <c r="E178" s="71">
        <v>56.489840379080917</v>
      </c>
      <c r="F178" s="71">
        <v>46.992536223548591</v>
      </c>
      <c r="G178" s="82"/>
      <c r="H178" s="82"/>
      <c r="I178" s="82"/>
      <c r="J178" s="82"/>
    </row>
    <row r="179" spans="2:10" s="3" customFormat="1" ht="28.8" x14ac:dyDescent="0.25">
      <c r="B179" s="102" t="s">
        <v>269</v>
      </c>
      <c r="C179" s="71">
        <v>33.988145417890365</v>
      </c>
      <c r="D179" s="71">
        <v>26.003546994454275</v>
      </c>
      <c r="E179" s="71">
        <v>43.510159620919097</v>
      </c>
      <c r="F179" s="71">
        <v>50.60734670228311</v>
      </c>
      <c r="G179" s="82"/>
      <c r="H179" s="82"/>
      <c r="I179" s="82"/>
      <c r="J179" s="82"/>
    </row>
    <row r="180" spans="2:10" s="3" customFormat="1" ht="15.6" x14ac:dyDescent="0.25">
      <c r="B180" s="103" t="s">
        <v>218</v>
      </c>
      <c r="C180" s="71">
        <v>23.856435869684947</v>
      </c>
      <c r="D180" s="71">
        <v>28.224976497052438</v>
      </c>
      <c r="E180" s="71">
        <v>13.219794845972388</v>
      </c>
      <c r="F180" s="71">
        <v>18.074052393672535</v>
      </c>
      <c r="G180" s="82"/>
      <c r="H180" s="82"/>
      <c r="I180" s="82"/>
      <c r="J180" s="82"/>
    </row>
    <row r="181" spans="2:10" s="3" customFormat="1" ht="15.6" x14ac:dyDescent="0.25">
      <c r="B181" s="103" t="s">
        <v>219</v>
      </c>
      <c r="C181" s="71">
        <v>32.533640467586295</v>
      </c>
      <c r="D181" s="71">
        <v>8.4570469830134254</v>
      </c>
      <c r="E181" s="71">
        <v>86.780205154027612</v>
      </c>
      <c r="F181" s="71">
        <v>67.071564468188726</v>
      </c>
      <c r="G181" s="82"/>
      <c r="H181" s="82"/>
      <c r="I181" s="82"/>
      <c r="J181" s="82"/>
    </row>
    <row r="182" spans="2:10" s="3" customFormat="1" ht="15.6" x14ac:dyDescent="0.25">
      <c r="B182" s="103" t="s">
        <v>220</v>
      </c>
      <c r="C182" s="71">
        <v>7.3624442050121797</v>
      </c>
      <c r="D182" s="71">
        <v>0</v>
      </c>
      <c r="E182" s="71">
        <v>0</v>
      </c>
      <c r="F182" s="71">
        <v>32.533294308610564</v>
      </c>
      <c r="G182" s="82"/>
      <c r="H182" s="82"/>
      <c r="I182" s="82"/>
      <c r="J182" s="82"/>
    </row>
    <row r="183" spans="2:10" s="3" customFormat="1" ht="15.6" x14ac:dyDescent="0.25">
      <c r="B183" s="103" t="s">
        <v>221</v>
      </c>
      <c r="C183" s="71">
        <v>16.225670682360004</v>
      </c>
      <c r="D183" s="71">
        <v>8.4570469830134254</v>
      </c>
      <c r="E183" s="71">
        <v>19.337848700654767</v>
      </c>
      <c r="F183" s="71">
        <v>36.148104787345069</v>
      </c>
      <c r="G183" s="82"/>
      <c r="H183" s="82"/>
      <c r="I183" s="82"/>
      <c r="J183" s="82"/>
    </row>
    <row r="184" spans="2:10" s="3" customFormat="1" ht="15.6" x14ac:dyDescent="0.25">
      <c r="B184" s="103" t="s">
        <v>270</v>
      </c>
      <c r="C184" s="71">
        <v>14.160202519119238</v>
      </c>
      <c r="D184" s="71">
        <v>0</v>
      </c>
      <c r="E184" s="71">
        <v>37.39210576623671</v>
      </c>
      <c r="F184" s="71">
        <v>39.762915266079581</v>
      </c>
      <c r="G184" s="82"/>
      <c r="H184" s="82"/>
      <c r="I184" s="82"/>
      <c r="J184" s="82"/>
    </row>
    <row r="185" spans="2:10" s="3" customFormat="1" ht="15.6" x14ac:dyDescent="0.25">
      <c r="B185" s="103" t="s">
        <v>271</v>
      </c>
      <c r="C185" s="71">
        <v>2.4541480683373931</v>
      </c>
      <c r="D185" s="71">
        <v>0</v>
      </c>
      <c r="E185" s="71">
        <v>0</v>
      </c>
      <c r="F185" s="71">
        <v>10.844431436203521</v>
      </c>
      <c r="G185" s="82"/>
      <c r="H185" s="82"/>
      <c r="I185" s="82"/>
      <c r="J185" s="82"/>
    </row>
    <row r="186" spans="2:10" s="3" customFormat="1" ht="15.6" x14ac:dyDescent="0.25">
      <c r="B186" s="103" t="s">
        <v>272</v>
      </c>
      <c r="C186" s="71">
        <v>13.757801717587343</v>
      </c>
      <c r="D186" s="71">
        <v>0</v>
      </c>
      <c r="E186" s="71">
        <v>19.337848700654767</v>
      </c>
      <c r="F186" s="71">
        <v>48.997512074516195</v>
      </c>
      <c r="G186" s="82"/>
      <c r="H186" s="82"/>
      <c r="I186" s="82"/>
      <c r="J186" s="82"/>
    </row>
    <row r="187" spans="2:10" s="3" customFormat="1" ht="15.6" x14ac:dyDescent="0.25">
      <c r="B187" s="103" t="s">
        <v>273</v>
      </c>
      <c r="C187" s="71">
        <v>35.019814947342169</v>
      </c>
      <c r="D187" s="71">
        <v>26.003546994454275</v>
      </c>
      <c r="E187" s="71">
        <v>32.557643546627162</v>
      </c>
      <c r="F187" s="71">
        <v>61.846919361687327</v>
      </c>
      <c r="G187" s="82"/>
      <c r="H187" s="82"/>
      <c r="I187" s="82"/>
      <c r="J187" s="82"/>
    </row>
    <row r="188" spans="2:10" s="3" customFormat="1" ht="15.6" x14ac:dyDescent="0.25">
      <c r="B188" s="103" t="s">
        <v>274</v>
      </c>
      <c r="C188" s="71">
        <v>28.385997699919919</v>
      </c>
      <c r="D188" s="71">
        <v>26.003546994454275</v>
      </c>
      <c r="E188" s="71">
        <v>26.631528613630532</v>
      </c>
      <c r="F188" s="71">
        <v>36.148104787345069</v>
      </c>
      <c r="G188" s="82"/>
      <c r="H188" s="82"/>
      <c r="I188" s="82"/>
      <c r="J188" s="82"/>
    </row>
    <row r="189" spans="2:10" s="3" customFormat="1" ht="15.6" x14ac:dyDescent="0.25">
      <c r="B189" s="103" t="s">
        <v>222</v>
      </c>
      <c r="C189" s="71">
        <v>23.248704524339448</v>
      </c>
      <c r="D189" s="71">
        <v>17.546500011440852</v>
      </c>
      <c r="E189" s="71">
        <v>13.219794845972388</v>
      </c>
      <c r="F189" s="71">
        <v>45.38270159578169</v>
      </c>
      <c r="G189" s="82"/>
      <c r="H189" s="82"/>
      <c r="I189" s="82"/>
      <c r="J189" s="82"/>
    </row>
    <row r="190" spans="2:10" s="3" customFormat="1" ht="15.6" x14ac:dyDescent="0.25">
      <c r="B190" s="103" t="s">
        <v>223</v>
      </c>
      <c r="C190" s="71">
        <v>39.729448427783048</v>
      </c>
      <c r="D190" s="71">
        <v>45.771476508493286</v>
      </c>
      <c r="E190" s="71">
        <v>5.9261149329966285</v>
      </c>
      <c r="F190" s="71">
        <v>43.377725744814086</v>
      </c>
      <c r="G190" s="82"/>
      <c r="H190" s="82"/>
      <c r="I190" s="82"/>
      <c r="J190" s="82"/>
    </row>
    <row r="191" spans="2:10" s="3" customFormat="1" ht="15.6" x14ac:dyDescent="0.25">
      <c r="B191" s="103" t="s">
        <v>224</v>
      </c>
      <c r="C191" s="71">
        <v>30.493548547133358</v>
      </c>
      <c r="D191" s="71">
        <v>17.546500011440852</v>
      </c>
      <c r="E191" s="71">
        <v>50.563725446084298</v>
      </c>
      <c r="F191" s="71">
        <v>54.617298404218303</v>
      </c>
      <c r="G191" s="82"/>
      <c r="H191" s="82"/>
      <c r="I191" s="82"/>
      <c r="J191" s="82"/>
    </row>
    <row r="192" spans="2:10" s="3" customFormat="1" ht="15.6" x14ac:dyDescent="0.25">
      <c r="B192" s="103" t="s">
        <v>275</v>
      </c>
      <c r="C192" s="71">
        <v>0</v>
      </c>
      <c r="D192" s="71">
        <v>0</v>
      </c>
      <c r="E192" s="71">
        <v>0</v>
      </c>
      <c r="F192" s="71">
        <v>0</v>
      </c>
      <c r="G192" s="82"/>
      <c r="H192" s="82"/>
      <c r="I192" s="82"/>
      <c r="J192" s="82"/>
    </row>
    <row r="193" spans="2:10" s="3" customFormat="1" ht="28.8" x14ac:dyDescent="0.25">
      <c r="B193" s="102" t="s">
        <v>225</v>
      </c>
      <c r="C193" s="71">
        <v>0</v>
      </c>
      <c r="D193" s="71">
        <v>0</v>
      </c>
      <c r="E193" s="71">
        <v>0</v>
      </c>
      <c r="F193" s="71">
        <v>0</v>
      </c>
      <c r="G193" s="82"/>
      <c r="H193" s="82"/>
      <c r="I193" s="82"/>
      <c r="J193" s="82"/>
    </row>
    <row r="194" spans="2:10" s="3" customFormat="1" x14ac:dyDescent="0.25">
      <c r="B194" s="103" t="s">
        <v>217</v>
      </c>
      <c r="C194" s="71">
        <v>4.1483987349458085</v>
      </c>
      <c r="D194" s="71">
        <v>3.0472363667669669</v>
      </c>
      <c r="E194" s="71">
        <v>6.4754848367711988</v>
      </c>
      <c r="F194" s="71">
        <v>15.957199351619309</v>
      </c>
      <c r="G194" s="82"/>
      <c r="H194" s="82"/>
      <c r="I194" s="82"/>
      <c r="J194" s="82"/>
    </row>
    <row r="195" spans="2:10" s="3" customFormat="1" ht="15.6" x14ac:dyDescent="0.25">
      <c r="B195" s="103" t="s">
        <v>226</v>
      </c>
      <c r="C195" s="71">
        <v>35.278080590159881</v>
      </c>
      <c r="D195" s="71">
        <v>0</v>
      </c>
      <c r="E195" s="71">
        <v>100</v>
      </c>
      <c r="F195" s="71">
        <v>63.994169093323151</v>
      </c>
      <c r="G195" s="82"/>
      <c r="H195" s="82"/>
      <c r="I195" s="82"/>
      <c r="J195" s="82"/>
    </row>
    <row r="196" spans="2:10" s="3" customFormat="1" ht="15.6" x14ac:dyDescent="0.25">
      <c r="B196" s="103" t="s">
        <v>227</v>
      </c>
      <c r="C196" s="71">
        <v>96.988010403127731</v>
      </c>
      <c r="D196" s="71">
        <v>100</v>
      </c>
      <c r="E196" s="71">
        <v>100</v>
      </c>
      <c r="F196" s="71">
        <v>81.997084546661583</v>
      </c>
      <c r="G196" s="82"/>
      <c r="H196" s="82"/>
      <c r="I196" s="82"/>
      <c r="J196" s="82"/>
    </row>
    <row r="197" spans="2:10" s="3" customFormat="1" ht="15.6" x14ac:dyDescent="0.25">
      <c r="B197" s="103" t="s">
        <v>276</v>
      </c>
      <c r="C197" s="71">
        <v>22.992333545530407</v>
      </c>
      <c r="D197" s="71">
        <v>0</v>
      </c>
      <c r="E197" s="71">
        <v>50</v>
      </c>
      <c r="F197" s="71">
        <v>63.994169093323151</v>
      </c>
      <c r="G197" s="82"/>
      <c r="H197" s="82"/>
      <c r="I197" s="82"/>
      <c r="J197" s="82"/>
    </row>
    <row r="198" spans="2:10" s="3" customFormat="1" ht="28.8" x14ac:dyDescent="0.25">
      <c r="B198" s="102" t="s">
        <v>277</v>
      </c>
      <c r="C198" s="71">
        <v>45.797397631831849</v>
      </c>
      <c r="D198" s="71">
        <v>33.72021985194246</v>
      </c>
      <c r="E198" s="71">
        <v>50</v>
      </c>
      <c r="F198" s="71">
        <v>81.997084546661583</v>
      </c>
      <c r="G198" s="82"/>
      <c r="H198" s="82"/>
      <c r="I198" s="82"/>
      <c r="J198" s="82"/>
    </row>
    <row r="199" spans="2:10" s="3" customFormat="1" ht="28.8" x14ac:dyDescent="0.25">
      <c r="B199" s="102" t="s">
        <v>278</v>
      </c>
      <c r="C199" s="71">
        <v>22.992333545530407</v>
      </c>
      <c r="D199" s="71">
        <v>0</v>
      </c>
      <c r="E199" s="71">
        <v>50</v>
      </c>
      <c r="F199" s="71">
        <v>63.994169093323151</v>
      </c>
      <c r="G199" s="82"/>
      <c r="H199" s="82"/>
      <c r="I199" s="82"/>
      <c r="J199" s="82"/>
    </row>
    <row r="200" spans="2:10" s="3" customFormat="1" ht="15.6" x14ac:dyDescent="0.25">
      <c r="B200" s="103" t="s">
        <v>279</v>
      </c>
      <c r="C200" s="71">
        <v>42.785408034959588</v>
      </c>
      <c r="D200" s="71">
        <v>33.72021985194246</v>
      </c>
      <c r="E200" s="71">
        <v>50</v>
      </c>
      <c r="F200" s="71">
        <v>63.994169093323151</v>
      </c>
      <c r="G200" s="82"/>
      <c r="H200" s="82"/>
      <c r="I200" s="82"/>
      <c r="J200" s="82"/>
    </row>
    <row r="201" spans="2:10" s="3" customFormat="1" ht="15.6" x14ac:dyDescent="0.25">
      <c r="B201" s="103" t="s">
        <v>228</v>
      </c>
      <c r="C201" s="71">
        <v>7.6945969040286624</v>
      </c>
      <c r="D201" s="71">
        <v>0</v>
      </c>
      <c r="E201" s="71">
        <v>0</v>
      </c>
      <c r="F201" s="71">
        <v>45.991253639984727</v>
      </c>
      <c r="G201" s="82"/>
      <c r="H201" s="82"/>
      <c r="I201" s="82"/>
      <c r="J201" s="82"/>
    </row>
    <row r="202" spans="2:10" s="3" customFormat="1" ht="15.6" x14ac:dyDescent="0.25">
      <c r="B202" s="103" t="s">
        <v>229</v>
      </c>
      <c r="C202" s="71">
        <v>38.904865726666401</v>
      </c>
      <c r="D202" s="71">
        <v>66.27978014805754</v>
      </c>
      <c r="E202" s="71">
        <v>0</v>
      </c>
      <c r="F202" s="71">
        <v>0</v>
      </c>
      <c r="G202" s="82"/>
      <c r="H202" s="82"/>
      <c r="I202" s="82"/>
      <c r="J202" s="82"/>
    </row>
    <row r="203" spans="2:10" s="3" customFormat="1" x14ac:dyDescent="0.25">
      <c r="B203" s="110" t="s">
        <v>36</v>
      </c>
      <c r="C203" s="111"/>
      <c r="D203" s="111"/>
      <c r="E203" s="111"/>
      <c r="F203" s="111"/>
      <c r="G203" s="82"/>
      <c r="H203" s="82"/>
      <c r="I203" s="82"/>
      <c r="J203" s="82"/>
    </row>
    <row r="204" spans="2:10" s="3" customFormat="1" ht="15.6" x14ac:dyDescent="0.25">
      <c r="B204" s="103" t="s">
        <v>262</v>
      </c>
      <c r="C204" s="71">
        <v>25.572698726656924</v>
      </c>
      <c r="D204" s="71">
        <v>20.193529717323532</v>
      </c>
      <c r="E204" s="71">
        <v>37.496591229547597</v>
      </c>
      <c r="F204" s="71">
        <v>36.305732477469391</v>
      </c>
      <c r="G204" s="82"/>
      <c r="H204" s="82"/>
      <c r="I204" s="82"/>
      <c r="J204" s="82"/>
    </row>
    <row r="205" spans="2:10" s="3" customFormat="1" ht="15.6" x14ac:dyDescent="0.25">
      <c r="B205" s="103" t="s">
        <v>263</v>
      </c>
      <c r="C205" s="71">
        <v>64.512782744763513</v>
      </c>
      <c r="D205" s="71">
        <v>71.485543350320427</v>
      </c>
      <c r="E205" s="71">
        <v>42.193939388293103</v>
      </c>
      <c r="F205" s="71">
        <v>77.443609022556387</v>
      </c>
      <c r="G205" s="82"/>
      <c r="H205" s="82"/>
      <c r="I205" s="82"/>
      <c r="J205" s="82"/>
    </row>
    <row r="206" spans="2:10" s="3" customFormat="1" ht="15.6" x14ac:dyDescent="0.25">
      <c r="B206" s="103" t="s">
        <v>264</v>
      </c>
      <c r="C206" s="71">
        <v>65.911524581244521</v>
      </c>
      <c r="D206" s="71">
        <v>69.996261246260289</v>
      </c>
      <c r="E206" s="71">
        <v>56.775757593899712</v>
      </c>
      <c r="F206" s="71">
        <v>67.669172932330824</v>
      </c>
      <c r="G206" s="82"/>
      <c r="H206" s="82"/>
      <c r="I206" s="82"/>
      <c r="J206" s="82"/>
    </row>
    <row r="207" spans="2:10" s="3" customFormat="1" ht="15.6" x14ac:dyDescent="0.25">
      <c r="B207" s="103" t="s">
        <v>265</v>
      </c>
      <c r="C207" s="71">
        <v>61.64502745287259</v>
      </c>
      <c r="D207" s="71">
        <v>69.996261246260289</v>
      </c>
      <c r="E207" s="71">
        <v>41.321212123155917</v>
      </c>
      <c r="F207" s="71">
        <v>67.669172932330824</v>
      </c>
      <c r="G207" s="82"/>
      <c r="H207" s="82"/>
      <c r="I207" s="82"/>
      <c r="J207" s="82"/>
    </row>
    <row r="208" spans="2:10" s="3" customFormat="1" ht="15.6" x14ac:dyDescent="0.25">
      <c r="B208" s="103" t="s">
        <v>266</v>
      </c>
      <c r="C208" s="71">
        <v>42.544505434431272</v>
      </c>
      <c r="D208" s="71">
        <v>23.336241290711925</v>
      </c>
      <c r="E208" s="71">
        <v>51.18787879593166</v>
      </c>
      <c r="F208" s="71">
        <v>84.962406015037587</v>
      </c>
      <c r="G208" s="82"/>
      <c r="H208" s="82"/>
      <c r="I208" s="82"/>
      <c r="J208" s="82"/>
    </row>
    <row r="209" spans="2:10" s="3" customFormat="1" ht="15.6" x14ac:dyDescent="0.25">
      <c r="B209" s="103" t="s">
        <v>267</v>
      </c>
      <c r="C209" s="71">
        <v>55.149913012151977</v>
      </c>
      <c r="D209" s="71">
        <v>23.336241290711925</v>
      </c>
      <c r="E209" s="71">
        <v>91.757575755724517</v>
      </c>
      <c r="F209" s="71">
        <v>92.481203007518786</v>
      </c>
      <c r="G209" s="82"/>
      <c r="H209" s="82"/>
      <c r="I209" s="82"/>
      <c r="J209" s="82"/>
    </row>
    <row r="210" spans="2:10" s="3" customFormat="1" ht="15.6" x14ac:dyDescent="0.25">
      <c r="B210" s="103" t="s">
        <v>268</v>
      </c>
      <c r="C210" s="71">
        <v>50.970418959676422</v>
      </c>
      <c r="D210" s="71">
        <v>41.481804596580709</v>
      </c>
      <c r="E210" s="71">
        <v>47.939393938931119</v>
      </c>
      <c r="F210" s="71">
        <v>82.706766917293223</v>
      </c>
      <c r="G210" s="82"/>
      <c r="H210" s="82"/>
      <c r="I210" s="82"/>
      <c r="J210" s="82"/>
    </row>
    <row r="211" spans="2:10" s="3" customFormat="1" ht="28.8" x14ac:dyDescent="0.25">
      <c r="B211" s="102" t="s">
        <v>269</v>
      </c>
      <c r="C211" s="71">
        <v>41.878597233364957</v>
      </c>
      <c r="D211" s="71">
        <v>53.339980044451643</v>
      </c>
      <c r="E211" s="71">
        <v>7.2121212264683185</v>
      </c>
      <c r="F211" s="71">
        <v>60.150375939849624</v>
      </c>
      <c r="G211" s="82"/>
      <c r="H211" s="82"/>
      <c r="I211" s="82"/>
      <c r="J211" s="82"/>
    </row>
    <row r="212" spans="2:10" s="3" customFormat="1" ht="15.6" x14ac:dyDescent="0.25">
      <c r="B212" s="103" t="s">
        <v>218</v>
      </c>
      <c r="C212" s="71">
        <v>23.400481863987427</v>
      </c>
      <c r="D212" s="71">
        <v>18.145563305868787</v>
      </c>
      <c r="E212" s="71">
        <v>13.830303042243521</v>
      </c>
      <c r="F212" s="71">
        <v>52.631578947368418</v>
      </c>
      <c r="G212" s="82"/>
      <c r="H212" s="82"/>
      <c r="I212" s="82"/>
      <c r="J212" s="82"/>
    </row>
    <row r="213" spans="2:10" s="3" customFormat="1" ht="15.6" x14ac:dyDescent="0.25">
      <c r="B213" s="103" t="s">
        <v>219</v>
      </c>
      <c r="C213" s="71">
        <v>61.976308411925309</v>
      </c>
      <c r="D213" s="71">
        <v>69.996261246260289</v>
      </c>
      <c r="E213" s="71">
        <v>35.903030328762519</v>
      </c>
      <c r="F213" s="71">
        <v>77.443609022556387</v>
      </c>
      <c r="G213" s="82"/>
      <c r="H213" s="82"/>
      <c r="I213" s="82"/>
      <c r="J213" s="82"/>
    </row>
    <row r="214" spans="2:10" s="3" customFormat="1" ht="15.6" x14ac:dyDescent="0.25">
      <c r="B214" s="103" t="s">
        <v>220</v>
      </c>
      <c r="C214" s="71">
        <v>51.351893994490425</v>
      </c>
      <c r="D214" s="71">
        <v>41.481804596580709</v>
      </c>
      <c r="E214" s="71">
        <v>69.684848469205491</v>
      </c>
      <c r="F214" s="71">
        <v>52.631578947368418</v>
      </c>
      <c r="G214" s="82"/>
      <c r="H214" s="82"/>
      <c r="I214" s="82"/>
      <c r="J214" s="82"/>
    </row>
    <row r="215" spans="2:10" s="3" customFormat="1" ht="15.6" x14ac:dyDescent="0.25">
      <c r="B215" s="103" t="s">
        <v>221</v>
      </c>
      <c r="C215" s="71">
        <v>15.342658283875741</v>
      </c>
      <c r="D215" s="71">
        <v>23.336241290711925</v>
      </c>
      <c r="E215" s="71">
        <v>0</v>
      </c>
      <c r="F215" s="71">
        <v>15.037593984962406</v>
      </c>
      <c r="G215" s="82"/>
      <c r="H215" s="82"/>
      <c r="I215" s="82"/>
      <c r="J215" s="82"/>
    </row>
    <row r="216" spans="2:10" s="3" customFormat="1" ht="15.6" x14ac:dyDescent="0.25">
      <c r="B216" s="103" t="s">
        <v>270</v>
      </c>
      <c r="C216" s="71">
        <v>38.465399561586985</v>
      </c>
      <c r="D216" s="71">
        <v>23.336241290711925</v>
      </c>
      <c r="E216" s="71">
        <v>56.775757593899712</v>
      </c>
      <c r="F216" s="71">
        <v>54.887218045112782</v>
      </c>
      <c r="G216" s="82"/>
      <c r="H216" s="82"/>
      <c r="I216" s="82"/>
      <c r="J216" s="82"/>
    </row>
    <row r="217" spans="2:10" s="3" customFormat="1" ht="15.6" x14ac:dyDescent="0.25">
      <c r="B217" s="103" t="s">
        <v>271</v>
      </c>
      <c r="C217" s="71">
        <v>32.699772459265816</v>
      </c>
      <c r="D217" s="71">
        <v>41.481804596580709</v>
      </c>
      <c r="E217" s="71">
        <v>7.2121212264683185</v>
      </c>
      <c r="F217" s="71">
        <v>45.112781954887218</v>
      </c>
      <c r="G217" s="82"/>
      <c r="H217" s="82"/>
      <c r="I217" s="82"/>
      <c r="J217" s="82"/>
    </row>
    <row r="218" spans="2:10" s="3" customFormat="1" ht="15.6" x14ac:dyDescent="0.25">
      <c r="B218" s="103" t="s">
        <v>272</v>
      </c>
      <c r="C218" s="71">
        <v>22.955427663731605</v>
      </c>
      <c r="D218" s="71">
        <v>23.336241290711925</v>
      </c>
      <c r="E218" s="71">
        <v>7.2121212264683185</v>
      </c>
      <c r="F218" s="71">
        <v>45.112781954887218</v>
      </c>
      <c r="G218" s="82"/>
      <c r="H218" s="82"/>
      <c r="I218" s="82"/>
      <c r="J218" s="82"/>
    </row>
    <row r="219" spans="2:10" s="3" customFormat="1" ht="15.6" x14ac:dyDescent="0.25">
      <c r="B219" s="103" t="s">
        <v>273</v>
      </c>
      <c r="C219" s="71">
        <v>50.645830552491155</v>
      </c>
      <c r="D219" s="71">
        <v>46.660019955548357</v>
      </c>
      <c r="E219" s="71">
        <v>50.436363632568579</v>
      </c>
      <c r="F219" s="71">
        <v>62.406015037593988</v>
      </c>
      <c r="G219" s="82"/>
      <c r="H219" s="82"/>
      <c r="I219" s="82"/>
      <c r="J219" s="82"/>
    </row>
    <row r="220" spans="2:10" s="3" customFormat="1" ht="15.6" x14ac:dyDescent="0.25">
      <c r="B220" s="103" t="s">
        <v>274</v>
      </c>
      <c r="C220" s="71">
        <v>46.995047521315584</v>
      </c>
      <c r="D220" s="71">
        <v>41.481804596580709</v>
      </c>
      <c r="E220" s="71">
        <v>48.812121204068305</v>
      </c>
      <c r="F220" s="71">
        <v>60.150375939849624</v>
      </c>
      <c r="G220" s="82"/>
      <c r="H220" s="82"/>
      <c r="I220" s="82"/>
      <c r="J220" s="82"/>
    </row>
    <row r="221" spans="2:10" s="3" customFormat="1" ht="15.6" x14ac:dyDescent="0.25">
      <c r="B221" s="103" t="s">
        <v>222</v>
      </c>
      <c r="C221" s="71">
        <v>31.207335037184013</v>
      </c>
      <c r="D221" s="71">
        <v>23.336241290711925</v>
      </c>
      <c r="E221" s="71">
        <v>42.193939388293103</v>
      </c>
      <c r="F221" s="71">
        <v>37.593984962406012</v>
      </c>
      <c r="G221" s="82"/>
      <c r="H221" s="82"/>
      <c r="I221" s="82"/>
      <c r="J221" s="82"/>
    </row>
    <row r="222" spans="2:10" s="3" customFormat="1" ht="15.6" x14ac:dyDescent="0.25">
      <c r="B222" s="103" t="s">
        <v>223</v>
      </c>
      <c r="C222" s="71">
        <v>35.346673820617937</v>
      </c>
      <c r="D222" s="71">
        <v>23.336241290711925</v>
      </c>
      <c r="E222" s="71">
        <v>41.91515153384902</v>
      </c>
      <c r="F222" s="71">
        <v>60.150375939849624</v>
      </c>
      <c r="G222" s="82"/>
      <c r="H222" s="82"/>
      <c r="I222" s="82"/>
      <c r="J222" s="82"/>
    </row>
    <row r="223" spans="2:10" s="3" customFormat="1" ht="15.6" x14ac:dyDescent="0.25">
      <c r="B223" s="103" t="s">
        <v>224</v>
      </c>
      <c r="C223" s="71">
        <v>45.914201596369765</v>
      </c>
      <c r="D223" s="71">
        <v>23.336241290711925</v>
      </c>
      <c r="E223" s="71">
        <v>63.393939409674928</v>
      </c>
      <c r="F223" s="71">
        <v>84.962406015037587</v>
      </c>
      <c r="G223" s="82"/>
      <c r="H223" s="82"/>
      <c r="I223" s="82"/>
      <c r="J223" s="82"/>
    </row>
    <row r="224" spans="2:10" s="3" customFormat="1" ht="15.6" x14ac:dyDescent="0.25">
      <c r="B224" s="103" t="s">
        <v>275</v>
      </c>
      <c r="C224" s="71">
        <v>13.937223937690307</v>
      </c>
      <c r="D224" s="71">
        <v>23.336241290711925</v>
      </c>
      <c r="E224" s="71">
        <v>0</v>
      </c>
      <c r="F224" s="71">
        <v>7.518796992481203</v>
      </c>
      <c r="G224" s="82"/>
      <c r="H224" s="82"/>
      <c r="I224" s="82"/>
      <c r="J224" s="82"/>
    </row>
    <row r="225" spans="2:10" s="3" customFormat="1" ht="28.8" x14ac:dyDescent="0.25">
      <c r="B225" s="102" t="s">
        <v>225</v>
      </c>
      <c r="C225" s="71">
        <v>100</v>
      </c>
      <c r="D225" s="71">
        <v>100</v>
      </c>
      <c r="E225" s="71">
        <v>0</v>
      </c>
      <c r="F225" s="71">
        <v>100</v>
      </c>
      <c r="G225" s="82"/>
      <c r="H225" s="82"/>
      <c r="I225" s="82"/>
      <c r="J225" s="82"/>
    </row>
    <row r="226" spans="2:10" s="3" customFormat="1" x14ac:dyDescent="0.25">
      <c r="B226" s="103" t="s">
        <v>217</v>
      </c>
      <c r="C226" s="71">
        <v>9.3797068128784744</v>
      </c>
      <c r="D226" s="71">
        <v>0</v>
      </c>
      <c r="E226" s="71">
        <v>43.135543913013578</v>
      </c>
      <c r="F226" s="71">
        <v>22.714285707795913</v>
      </c>
      <c r="G226" s="82"/>
      <c r="H226" s="82"/>
      <c r="I226" s="82"/>
      <c r="J226" s="82"/>
    </row>
    <row r="227" spans="2:10" s="3" customFormat="1" ht="15.6" x14ac:dyDescent="0.25">
      <c r="B227" s="103" t="s">
        <v>226</v>
      </c>
      <c r="C227" s="71">
        <v>40.843343947701563</v>
      </c>
      <c r="D227" s="71">
        <v>0</v>
      </c>
      <c r="E227" s="71">
        <v>49.089683064488113</v>
      </c>
      <c r="F227" s="71">
        <v>18.867924528301888</v>
      </c>
      <c r="G227" s="82"/>
      <c r="H227" s="82"/>
      <c r="I227" s="82"/>
      <c r="J227" s="82"/>
    </row>
    <row r="228" spans="2:10" s="3" customFormat="1" ht="15.6" x14ac:dyDescent="0.25">
      <c r="B228" s="103" t="s">
        <v>227</v>
      </c>
      <c r="C228" s="71">
        <v>61.019857807996047</v>
      </c>
      <c r="D228" s="71">
        <v>0</v>
      </c>
      <c r="E228" s="71">
        <v>60.552933242900323</v>
      </c>
      <c r="F228" s="71">
        <v>62.264150943396231</v>
      </c>
      <c r="G228" s="82"/>
      <c r="H228" s="82"/>
      <c r="I228" s="82"/>
      <c r="J228" s="82"/>
    </row>
    <row r="229" spans="2:10" s="3" customFormat="1" ht="15.6" x14ac:dyDescent="0.25">
      <c r="B229" s="103" t="s">
        <v>276</v>
      </c>
      <c r="C229" s="71">
        <v>0</v>
      </c>
      <c r="D229" s="71">
        <v>0</v>
      </c>
      <c r="E229" s="71">
        <v>0</v>
      </c>
      <c r="F229" s="71">
        <v>0</v>
      </c>
      <c r="G229" s="82"/>
      <c r="H229" s="82"/>
      <c r="I229" s="82"/>
      <c r="J229" s="82"/>
    </row>
    <row r="230" spans="2:10" s="3" customFormat="1" ht="28.8" x14ac:dyDescent="0.25">
      <c r="B230" s="102" t="s">
        <v>277</v>
      </c>
      <c r="C230" s="71">
        <v>54.008335384458618</v>
      </c>
      <c r="D230" s="71">
        <v>0</v>
      </c>
      <c r="E230" s="71">
        <v>50.910316935511887</v>
      </c>
      <c r="F230" s="71">
        <v>62.264150943396231</v>
      </c>
      <c r="G230" s="82"/>
      <c r="H230" s="82"/>
      <c r="I230" s="82"/>
      <c r="J230" s="82"/>
    </row>
    <row r="231" spans="2:10" s="3" customFormat="1" ht="28.8" x14ac:dyDescent="0.25">
      <c r="B231" s="102" t="s">
        <v>278</v>
      </c>
      <c r="C231" s="71">
        <v>83.010541796128564</v>
      </c>
      <c r="D231" s="71">
        <v>0</v>
      </c>
      <c r="E231" s="71">
        <v>100</v>
      </c>
      <c r="F231" s="71">
        <v>37.735849056603776</v>
      </c>
      <c r="G231" s="82"/>
      <c r="H231" s="82"/>
      <c r="I231" s="82"/>
      <c r="J231" s="82"/>
    </row>
    <row r="232" spans="2:10" s="3" customFormat="1" ht="15.6" x14ac:dyDescent="0.25">
      <c r="B232" s="103" t="s">
        <v>279</v>
      </c>
      <c r="C232" s="71">
        <v>5.148320667839827</v>
      </c>
      <c r="D232" s="71">
        <v>0</v>
      </c>
      <c r="E232" s="71">
        <v>0</v>
      </c>
      <c r="F232" s="71">
        <v>18.867924528301888</v>
      </c>
      <c r="G232" s="82"/>
      <c r="H232" s="82"/>
      <c r="I232" s="82"/>
      <c r="J232" s="82"/>
    </row>
    <row r="233" spans="2:10" s="3" customFormat="1" ht="15.6" x14ac:dyDescent="0.25">
      <c r="B233" s="103" t="s">
        <v>228</v>
      </c>
      <c r="C233" s="71">
        <v>0</v>
      </c>
      <c r="D233" s="71">
        <v>0</v>
      </c>
      <c r="E233" s="71">
        <v>0</v>
      </c>
      <c r="F233" s="71">
        <v>0</v>
      </c>
      <c r="G233" s="82"/>
      <c r="H233" s="82"/>
      <c r="I233" s="82"/>
      <c r="J233" s="82"/>
    </row>
    <row r="234" spans="2:10" s="3" customFormat="1" ht="15.6" x14ac:dyDescent="0.25">
      <c r="B234" s="103" t="s">
        <v>229</v>
      </c>
      <c r="C234" s="71">
        <v>0</v>
      </c>
      <c r="D234" s="71">
        <v>0</v>
      </c>
      <c r="E234" s="71">
        <v>0</v>
      </c>
      <c r="F234" s="71">
        <v>0</v>
      </c>
      <c r="G234" s="82"/>
      <c r="H234" s="82"/>
      <c r="I234" s="82"/>
      <c r="J234" s="82"/>
    </row>
    <row r="235" spans="2:10" s="3" customFormat="1" x14ac:dyDescent="0.25">
      <c r="B235" s="110" t="s">
        <v>47</v>
      </c>
      <c r="C235" s="111"/>
      <c r="D235" s="111"/>
      <c r="E235" s="111"/>
      <c r="F235" s="111"/>
      <c r="G235" s="82"/>
      <c r="H235" s="82"/>
      <c r="I235" s="82"/>
      <c r="J235" s="82"/>
    </row>
    <row r="236" spans="2:10" s="3" customFormat="1" ht="15.6" x14ac:dyDescent="0.25">
      <c r="B236" s="103" t="s">
        <v>262</v>
      </c>
      <c r="C236" s="71">
        <v>3.4405803960072734</v>
      </c>
      <c r="D236" s="71">
        <v>2.455943422042643</v>
      </c>
      <c r="E236" s="71">
        <v>5.3480340028532609</v>
      </c>
      <c r="F236" s="71">
        <v>29.36916014653994</v>
      </c>
      <c r="G236" s="82"/>
      <c r="H236" s="82"/>
      <c r="I236" s="82"/>
      <c r="J236" s="82"/>
    </row>
    <row r="237" spans="2:10" s="3" customFormat="1" ht="15.6" x14ac:dyDescent="0.25">
      <c r="B237" s="103" t="s">
        <v>263</v>
      </c>
      <c r="C237" s="71">
        <v>13.223025135092156</v>
      </c>
      <c r="D237" s="71">
        <v>0</v>
      </c>
      <c r="E237" s="71">
        <v>25.160570189494528</v>
      </c>
      <c r="F237" s="71">
        <v>42.083960864258628</v>
      </c>
      <c r="G237" s="82"/>
      <c r="H237" s="82"/>
      <c r="I237" s="82"/>
      <c r="J237" s="82"/>
    </row>
    <row r="238" spans="2:10" s="3" customFormat="1" ht="15.6" x14ac:dyDescent="0.25">
      <c r="B238" s="103" t="s">
        <v>264</v>
      </c>
      <c r="C238" s="71">
        <v>21.207132907012991</v>
      </c>
      <c r="D238" s="71">
        <v>0</v>
      </c>
      <c r="E238" s="71">
        <v>74.839429810505465</v>
      </c>
      <c r="F238" s="71">
        <v>16.603915663463294</v>
      </c>
      <c r="G238" s="82"/>
      <c r="H238" s="82"/>
      <c r="I238" s="82"/>
      <c r="J238" s="82"/>
    </row>
    <row r="239" spans="2:10" s="3" customFormat="1" ht="15.6" x14ac:dyDescent="0.25">
      <c r="B239" s="103" t="s">
        <v>265</v>
      </c>
      <c r="C239" s="71">
        <v>24.536654657066247</v>
      </c>
      <c r="D239" s="71">
        <v>0</v>
      </c>
      <c r="E239" s="71">
        <v>74.839429810505465</v>
      </c>
      <c r="F239" s="71">
        <v>36.549322309770858</v>
      </c>
      <c r="G239" s="82"/>
      <c r="H239" s="82"/>
      <c r="I239" s="82"/>
      <c r="J239" s="82"/>
    </row>
    <row r="240" spans="2:10" s="3" customFormat="1" ht="15.6" x14ac:dyDescent="0.25">
      <c r="B240" s="103" t="s">
        <v>266</v>
      </c>
      <c r="C240" s="71">
        <v>38.984556400153934</v>
      </c>
      <c r="D240" s="71">
        <v>40.757245542705526</v>
      </c>
      <c r="E240" s="71">
        <v>25.160570189494528</v>
      </c>
      <c r="F240" s="71">
        <v>53.153237973234155</v>
      </c>
      <c r="G240" s="82"/>
      <c r="H240" s="82"/>
      <c r="I240" s="82"/>
      <c r="J240" s="82"/>
    </row>
    <row r="241" spans="2:10" s="3" customFormat="1" ht="15.6" x14ac:dyDescent="0.25">
      <c r="B241" s="103" t="s">
        <v>267</v>
      </c>
      <c r="C241" s="71">
        <v>9.7968702683564572</v>
      </c>
      <c r="D241" s="71">
        <v>0</v>
      </c>
      <c r="E241" s="71">
        <v>0</v>
      </c>
      <c r="F241" s="71">
        <v>58.687876527721926</v>
      </c>
      <c r="G241" s="82"/>
      <c r="H241" s="82"/>
      <c r="I241" s="82"/>
      <c r="J241" s="82"/>
    </row>
    <row r="242" spans="2:10" s="3" customFormat="1" ht="15.6" x14ac:dyDescent="0.25">
      <c r="B242" s="103" t="s">
        <v>268</v>
      </c>
      <c r="C242" s="71">
        <v>41.784968726180452</v>
      </c>
      <c r="D242" s="71">
        <v>59.242754457294467</v>
      </c>
      <c r="E242" s="71">
        <v>0</v>
      </c>
      <c r="F242" s="71">
        <v>42.083960864258628</v>
      </c>
      <c r="G242" s="82"/>
      <c r="H242" s="82"/>
      <c r="I242" s="82"/>
      <c r="J242" s="82"/>
    </row>
    <row r="243" spans="2:10" s="3" customFormat="1" ht="28.8" x14ac:dyDescent="0.25">
      <c r="B243" s="102" t="s">
        <v>269</v>
      </c>
      <c r="C243" s="71">
        <v>40.366111649327806</v>
      </c>
      <c r="D243" s="71">
        <v>59.242754457294467</v>
      </c>
      <c r="E243" s="71">
        <v>0</v>
      </c>
      <c r="F243" s="71">
        <v>33.584337346146825</v>
      </c>
      <c r="G243" s="82"/>
      <c r="H243" s="82"/>
      <c r="I243" s="82"/>
      <c r="J243" s="82"/>
    </row>
    <row r="244" spans="2:10" s="3" customFormat="1" ht="15.6" x14ac:dyDescent="0.25">
      <c r="B244" s="103" t="s">
        <v>218</v>
      </c>
      <c r="C244" s="71">
        <v>1.481707887680908</v>
      </c>
      <c r="D244" s="71">
        <v>0</v>
      </c>
      <c r="E244" s="71">
        <v>0</v>
      </c>
      <c r="F244" s="71">
        <v>8.876129537332039</v>
      </c>
      <c r="G244" s="82"/>
      <c r="H244" s="82"/>
      <c r="I244" s="82"/>
      <c r="J244" s="82"/>
    </row>
    <row r="245" spans="2:10" s="3" customFormat="1" ht="15.6" x14ac:dyDescent="0.25">
      <c r="B245" s="103" t="s">
        <v>219</v>
      </c>
      <c r="C245" s="71">
        <v>47.328410313297489</v>
      </c>
      <c r="D245" s="71">
        <v>59.242754457294467</v>
      </c>
      <c r="E245" s="71">
        <v>0</v>
      </c>
      <c r="F245" s="71">
        <v>75.291792191185223</v>
      </c>
      <c r="G245" s="82"/>
      <c r="H245" s="82"/>
      <c r="I245" s="82"/>
      <c r="J245" s="82"/>
    </row>
    <row r="246" spans="2:10" s="3" customFormat="1" ht="15.6" x14ac:dyDescent="0.25">
      <c r="B246" s="103" t="s">
        <v>220</v>
      </c>
      <c r="C246" s="71">
        <v>7.9490564059841118</v>
      </c>
      <c r="D246" s="71">
        <v>0</v>
      </c>
      <c r="E246" s="71">
        <v>0</v>
      </c>
      <c r="F246" s="71">
        <v>47.618599418746392</v>
      </c>
      <c r="G246" s="82"/>
      <c r="H246" s="82"/>
      <c r="I246" s="82"/>
      <c r="J246" s="82"/>
    </row>
    <row r="247" spans="2:10" s="3" customFormat="1" ht="15.6" x14ac:dyDescent="0.25">
      <c r="B247" s="103" t="s">
        <v>221</v>
      </c>
      <c r="C247" s="71">
        <v>2.4056148188670803</v>
      </c>
      <c r="D247" s="71">
        <v>0</v>
      </c>
      <c r="E247" s="71">
        <v>0</v>
      </c>
      <c r="F247" s="71">
        <v>14.410768091819804</v>
      </c>
      <c r="G247" s="82"/>
      <c r="H247" s="82"/>
      <c r="I247" s="82"/>
      <c r="J247" s="82"/>
    </row>
    <row r="248" spans="2:10" s="3" customFormat="1" ht="15.6" x14ac:dyDescent="0.25">
      <c r="B248" s="103" t="s">
        <v>270</v>
      </c>
      <c r="C248" s="71">
        <v>43.176403330647638</v>
      </c>
      <c r="D248" s="71">
        <v>40.757245542705526</v>
      </c>
      <c r="E248" s="71">
        <v>49.678859621010936</v>
      </c>
      <c r="F248" s="71">
        <v>42.083960864258628</v>
      </c>
      <c r="G248" s="82"/>
      <c r="H248" s="82"/>
      <c r="I248" s="82"/>
      <c r="J248" s="82"/>
    </row>
    <row r="249" spans="2:10" s="3" customFormat="1" ht="15.6" x14ac:dyDescent="0.25">
      <c r="B249" s="103" t="s">
        <v>271</v>
      </c>
      <c r="C249" s="71">
        <v>6.1012425436117681</v>
      </c>
      <c r="D249" s="71">
        <v>0</v>
      </c>
      <c r="E249" s="71">
        <v>0</v>
      </c>
      <c r="F249" s="71">
        <v>36.549322309770858</v>
      </c>
      <c r="G249" s="82"/>
      <c r="H249" s="82"/>
      <c r="I249" s="82"/>
      <c r="J249" s="82"/>
    </row>
    <row r="250" spans="2:10" s="3" customFormat="1" ht="15.6" x14ac:dyDescent="0.25">
      <c r="B250" s="103" t="s">
        <v>272</v>
      </c>
      <c r="C250" s="71">
        <v>7.0251494747979395</v>
      </c>
      <c r="D250" s="71">
        <v>0</v>
      </c>
      <c r="E250" s="71">
        <v>0</v>
      </c>
      <c r="F250" s="71">
        <v>42.083960864258628</v>
      </c>
      <c r="G250" s="82"/>
      <c r="H250" s="82"/>
      <c r="I250" s="82"/>
      <c r="J250" s="82"/>
    </row>
    <row r="251" spans="2:10" s="3" customFormat="1" ht="15.6" x14ac:dyDescent="0.25">
      <c r="B251" s="103" t="s">
        <v>273</v>
      </c>
      <c r="C251" s="71">
        <v>40.861061794994285</v>
      </c>
      <c r="D251" s="71">
        <v>59.242754457294467</v>
      </c>
      <c r="E251" s="71">
        <v>0</v>
      </c>
      <c r="F251" s="71">
        <v>36.549322309770858</v>
      </c>
      <c r="G251" s="82"/>
      <c r="H251" s="82"/>
      <c r="I251" s="82"/>
      <c r="J251" s="82"/>
    </row>
    <row r="252" spans="2:10" s="3" customFormat="1" ht="15.6" x14ac:dyDescent="0.25">
      <c r="B252" s="103" t="s">
        <v>274</v>
      </c>
      <c r="C252" s="71">
        <v>6.1012425436117681</v>
      </c>
      <c r="D252" s="71">
        <v>0</v>
      </c>
      <c r="E252" s="71">
        <v>0</v>
      </c>
      <c r="F252" s="71">
        <v>36.549322309770858</v>
      </c>
      <c r="G252" s="82"/>
      <c r="H252" s="82"/>
      <c r="I252" s="82"/>
      <c r="J252" s="82"/>
    </row>
    <row r="253" spans="2:10" s="3" customFormat="1" ht="15.6" x14ac:dyDescent="0.25">
      <c r="B253" s="103" t="s">
        <v>222</v>
      </c>
      <c r="C253" s="71">
        <v>5.1773356124255958</v>
      </c>
      <c r="D253" s="71">
        <v>0</v>
      </c>
      <c r="E253" s="71">
        <v>0</v>
      </c>
      <c r="F253" s="71">
        <v>31.014683755283095</v>
      </c>
      <c r="G253" s="82"/>
      <c r="H253" s="82"/>
      <c r="I253" s="82"/>
      <c r="J253" s="82"/>
    </row>
    <row r="254" spans="2:10" s="3" customFormat="1" ht="15.6" x14ac:dyDescent="0.25">
      <c r="B254" s="103" t="s">
        <v>223</v>
      </c>
      <c r="C254" s="71">
        <v>48.450372059755686</v>
      </c>
      <c r="D254" s="71">
        <v>40.757245542705526</v>
      </c>
      <c r="E254" s="71">
        <v>74.839429810505465</v>
      </c>
      <c r="F254" s="71">
        <v>36.549322309770858</v>
      </c>
      <c r="G254" s="82"/>
      <c r="H254" s="82"/>
      <c r="I254" s="82"/>
      <c r="J254" s="82"/>
    </row>
    <row r="255" spans="2:10" s="3" customFormat="1" ht="15.6" x14ac:dyDescent="0.25">
      <c r="B255" s="103" t="s">
        <v>224</v>
      </c>
      <c r="C255" s="71">
        <v>42.185233979232144</v>
      </c>
      <c r="D255" s="71">
        <v>40.757245542705526</v>
      </c>
      <c r="E255" s="71">
        <v>25.160570189494528</v>
      </c>
      <c r="F255" s="71">
        <v>72.326807227561176</v>
      </c>
      <c r="G255" s="82"/>
      <c r="H255" s="82"/>
      <c r="I255" s="82"/>
      <c r="J255" s="82"/>
    </row>
    <row r="256" spans="2:10" s="3" customFormat="1" ht="15.6" x14ac:dyDescent="0.25">
      <c r="B256" s="103" t="s">
        <v>275</v>
      </c>
      <c r="C256" s="71">
        <v>0</v>
      </c>
      <c r="D256" s="71">
        <v>0</v>
      </c>
      <c r="E256" s="71">
        <v>0</v>
      </c>
      <c r="F256" s="71">
        <v>0</v>
      </c>
      <c r="G256" s="82"/>
      <c r="H256" s="82"/>
      <c r="I256" s="82"/>
      <c r="J256" s="82"/>
    </row>
    <row r="257" spans="2:10" s="3" customFormat="1" ht="28.8" x14ac:dyDescent="0.25">
      <c r="B257" s="102" t="s">
        <v>225</v>
      </c>
      <c r="C257" s="71">
        <v>0</v>
      </c>
      <c r="D257" s="71">
        <v>0</v>
      </c>
      <c r="E257" s="71">
        <v>0</v>
      </c>
      <c r="F257" s="71">
        <v>0</v>
      </c>
      <c r="G257" s="82"/>
      <c r="H257" s="82"/>
      <c r="I257" s="82"/>
      <c r="J257" s="82"/>
    </row>
    <row r="258" spans="2:10" s="3" customFormat="1" x14ac:dyDescent="0.25">
      <c r="B258" s="103" t="s">
        <v>217</v>
      </c>
      <c r="C258" s="71">
        <v>2.5886762636984351</v>
      </c>
      <c r="D258" s="71">
        <v>2.0523544458331275</v>
      </c>
      <c r="E258" s="71">
        <v>3.1468231130820272</v>
      </c>
      <c r="F258" s="71">
        <v>27.659491202564958</v>
      </c>
      <c r="G258" s="82"/>
      <c r="H258" s="82"/>
      <c r="I258" s="82"/>
      <c r="J258" s="82"/>
    </row>
    <row r="259" spans="2:10" s="3" customFormat="1" ht="15.6" x14ac:dyDescent="0.25">
      <c r="B259" s="103" t="s">
        <v>226</v>
      </c>
      <c r="C259" s="71">
        <v>56.382665274335849</v>
      </c>
      <c r="D259" s="71">
        <v>50</v>
      </c>
      <c r="E259" s="71">
        <v>89.199784981815839</v>
      </c>
      <c r="F259" s="71">
        <v>43.328144894116107</v>
      </c>
      <c r="G259" s="82"/>
      <c r="H259" s="82"/>
      <c r="I259" s="82"/>
      <c r="J259" s="82"/>
    </row>
    <row r="260" spans="2:10" s="3" customFormat="1" ht="15.6" x14ac:dyDescent="0.25">
      <c r="B260" s="103" t="s">
        <v>227</v>
      </c>
      <c r="C260" s="71">
        <v>93.377600011366027</v>
      </c>
      <c r="D260" s="71">
        <v>100</v>
      </c>
      <c r="E260" s="71">
        <v>100</v>
      </c>
      <c r="F260" s="71">
        <v>56.671855105883886</v>
      </c>
      <c r="G260" s="82"/>
      <c r="H260" s="82"/>
      <c r="I260" s="82"/>
      <c r="J260" s="82"/>
    </row>
    <row r="261" spans="2:10" s="3" customFormat="1" ht="15.6" x14ac:dyDescent="0.25">
      <c r="B261" s="103" t="s">
        <v>276</v>
      </c>
      <c r="C261" s="71">
        <v>67.871394757173988</v>
      </c>
      <c r="D261" s="71">
        <v>100</v>
      </c>
      <c r="E261" s="71">
        <v>0</v>
      </c>
      <c r="F261" s="71">
        <v>13.343710211767778</v>
      </c>
      <c r="G261" s="82"/>
      <c r="H261" s="82"/>
      <c r="I261" s="82"/>
      <c r="J261" s="82"/>
    </row>
    <row r="262" spans="2:10" s="3" customFormat="1" ht="28.8" x14ac:dyDescent="0.25">
      <c r="B262" s="102" t="s">
        <v>277</v>
      </c>
      <c r="C262" s="71">
        <v>75.765503167829507</v>
      </c>
      <c r="D262" s="71">
        <v>100</v>
      </c>
      <c r="E262" s="71">
        <v>10.800215018184156</v>
      </c>
      <c r="F262" s="71">
        <v>51.648507129406383</v>
      </c>
      <c r="G262" s="82"/>
      <c r="H262" s="82"/>
      <c r="I262" s="82"/>
      <c r="J262" s="82"/>
    </row>
    <row r="263" spans="2:10" s="3" customFormat="1" ht="28.8" x14ac:dyDescent="0.25">
      <c r="B263" s="102" t="s">
        <v>278</v>
      </c>
      <c r="C263" s="71">
        <v>61.229431569200663</v>
      </c>
      <c r="D263" s="71">
        <v>50</v>
      </c>
      <c r="E263" s="71">
        <v>100</v>
      </c>
      <c r="F263" s="71">
        <v>61.695203082361381</v>
      </c>
      <c r="G263" s="82"/>
      <c r="H263" s="82"/>
      <c r="I263" s="82"/>
      <c r="J263" s="82"/>
    </row>
    <row r="264" spans="2:10" s="3" customFormat="1" ht="15.6" x14ac:dyDescent="0.25">
      <c r="B264" s="103" t="s">
        <v>279</v>
      </c>
      <c r="C264" s="71">
        <v>75.261577896081889</v>
      </c>
      <c r="D264" s="71">
        <v>100</v>
      </c>
      <c r="E264" s="71">
        <v>0</v>
      </c>
      <c r="F264" s="71">
        <v>61.695203082361381</v>
      </c>
      <c r="G264" s="82"/>
      <c r="H264" s="82"/>
      <c r="I264" s="82"/>
      <c r="J264" s="82"/>
    </row>
    <row r="265" spans="2:10" s="3" customFormat="1" ht="15.6" x14ac:dyDescent="0.25">
      <c r="B265" s="103" t="s">
        <v>228</v>
      </c>
      <c r="C265" s="71">
        <v>0</v>
      </c>
      <c r="D265" s="71">
        <v>0</v>
      </c>
      <c r="E265" s="71">
        <v>0</v>
      </c>
      <c r="F265" s="71">
        <v>0</v>
      </c>
      <c r="G265" s="82"/>
      <c r="H265" s="82"/>
      <c r="I265" s="82"/>
      <c r="J265" s="82"/>
    </row>
    <row r="266" spans="2:10" s="3" customFormat="1" ht="15.6" x14ac:dyDescent="0.25">
      <c r="B266" s="103" t="s">
        <v>229</v>
      </c>
      <c r="C266" s="71">
        <v>0</v>
      </c>
      <c r="D266" s="71">
        <v>0</v>
      </c>
      <c r="E266" s="71">
        <v>0</v>
      </c>
      <c r="F266" s="71">
        <v>0</v>
      </c>
      <c r="G266" s="82"/>
      <c r="H266" s="82"/>
      <c r="I266" s="82"/>
      <c r="J266" s="82"/>
    </row>
    <row r="267" spans="2:10" s="3" customFormat="1" x14ac:dyDescent="0.25">
      <c r="B267" s="110" t="s">
        <v>40</v>
      </c>
      <c r="C267" s="111"/>
      <c r="D267" s="111"/>
      <c r="E267" s="111"/>
      <c r="F267" s="111"/>
      <c r="G267" s="82"/>
      <c r="H267" s="82"/>
      <c r="I267" s="82"/>
      <c r="J267" s="82"/>
    </row>
    <row r="268" spans="2:10" s="3" customFormat="1" ht="15.6" x14ac:dyDescent="0.25">
      <c r="B268" s="103" t="s">
        <v>262</v>
      </c>
      <c r="C268" s="71">
        <v>20.88744042862362</v>
      </c>
      <c r="D268" s="71">
        <v>16.03566295748265</v>
      </c>
      <c r="E268" s="71">
        <v>31.088457880222208</v>
      </c>
      <c r="F268" s="71">
        <v>45.117525129200516</v>
      </c>
      <c r="G268" s="82"/>
      <c r="H268" s="82"/>
      <c r="I268" s="82"/>
      <c r="J268" s="82"/>
    </row>
    <row r="269" spans="2:10" s="3" customFormat="1" ht="15.6" x14ac:dyDescent="0.25">
      <c r="B269" s="103" t="s">
        <v>263</v>
      </c>
      <c r="C269" s="71">
        <v>49.887864049630743</v>
      </c>
      <c r="D269" s="71">
        <v>43.584620474368705</v>
      </c>
      <c r="E269" s="71">
        <v>54.898098017102235</v>
      </c>
      <c r="F269" s="71">
        <v>64.869343044964708</v>
      </c>
      <c r="G269" s="82"/>
      <c r="H269" s="82"/>
      <c r="I269" s="82"/>
      <c r="J269" s="82"/>
    </row>
    <row r="270" spans="2:10" s="3" customFormat="1" ht="15.6" x14ac:dyDescent="0.25">
      <c r="B270" s="103" t="s">
        <v>264</v>
      </c>
      <c r="C270" s="71">
        <v>38.149002252690366</v>
      </c>
      <c r="D270" s="71">
        <v>28.49415031438653</v>
      </c>
      <c r="E270" s="71">
        <v>48.290229126527827</v>
      </c>
      <c r="F270" s="71">
        <v>55.970845293740858</v>
      </c>
      <c r="G270" s="82"/>
      <c r="H270" s="82"/>
      <c r="I270" s="82"/>
      <c r="J270" s="82"/>
    </row>
    <row r="271" spans="2:10" s="3" customFormat="1" ht="15.6" x14ac:dyDescent="0.25">
      <c r="B271" s="103" t="s">
        <v>265</v>
      </c>
      <c r="C271" s="71">
        <v>45.402271560412963</v>
      </c>
      <c r="D271" s="71">
        <v>44.579763831386678</v>
      </c>
      <c r="E271" s="71">
        <v>45.251670946930346</v>
      </c>
      <c r="F271" s="71">
        <v>49.028531164554572</v>
      </c>
      <c r="G271" s="82"/>
      <c r="H271" s="82"/>
      <c r="I271" s="82"/>
      <c r="J271" s="82"/>
    </row>
    <row r="272" spans="2:10" s="3" customFormat="1" ht="15.6" x14ac:dyDescent="0.25">
      <c r="B272" s="103" t="s">
        <v>266</v>
      </c>
      <c r="C272" s="71">
        <v>29.871475235766447</v>
      </c>
      <c r="D272" s="71">
        <v>27.443840484552766</v>
      </c>
      <c r="E272" s="71">
        <v>28.303624079852018</v>
      </c>
      <c r="F272" s="71">
        <v>42.908473714290238</v>
      </c>
      <c r="G272" s="82"/>
      <c r="H272" s="82"/>
      <c r="I272" s="82"/>
      <c r="J272" s="82"/>
    </row>
    <row r="273" spans="2:10" s="3" customFormat="1" ht="15.6" x14ac:dyDescent="0.25">
      <c r="B273" s="103" t="s">
        <v>267</v>
      </c>
      <c r="C273" s="71">
        <v>52.394550002945785</v>
      </c>
      <c r="D273" s="71">
        <v>50.345534052691256</v>
      </c>
      <c r="E273" s="71">
        <v>49.215620851103679</v>
      </c>
      <c r="F273" s="71">
        <v>67.253805712281434</v>
      </c>
      <c r="G273" s="82"/>
      <c r="H273" s="82"/>
      <c r="I273" s="82"/>
      <c r="J273" s="82"/>
    </row>
    <row r="274" spans="2:10" s="3" customFormat="1" ht="15.6" x14ac:dyDescent="0.25">
      <c r="B274" s="103" t="s">
        <v>268</v>
      </c>
      <c r="C274" s="71">
        <v>53.545914636351085</v>
      </c>
      <c r="D274" s="71">
        <v>51.51826571376413</v>
      </c>
      <c r="E274" s="71">
        <v>50.984483858611327</v>
      </c>
      <c r="F274" s="71">
        <v>67.036071318538447</v>
      </c>
      <c r="G274" s="82"/>
      <c r="H274" s="82"/>
      <c r="I274" s="82"/>
      <c r="J274" s="82"/>
    </row>
    <row r="275" spans="2:10" s="3" customFormat="1" ht="28.8" x14ac:dyDescent="0.25">
      <c r="B275" s="102" t="s">
        <v>269</v>
      </c>
      <c r="C275" s="71">
        <v>8.8661237044153509</v>
      </c>
      <c r="D275" s="71">
        <v>7.4538022212464732</v>
      </c>
      <c r="E275" s="71">
        <v>6.9124951074756344</v>
      </c>
      <c r="F275" s="71">
        <v>18.614650535641378</v>
      </c>
      <c r="G275" s="82"/>
      <c r="H275" s="82"/>
      <c r="I275" s="82"/>
      <c r="J275" s="82"/>
    </row>
    <row r="276" spans="2:10" s="3" customFormat="1" ht="15.6" x14ac:dyDescent="0.25">
      <c r="B276" s="103" t="s">
        <v>218</v>
      </c>
      <c r="C276" s="71">
        <v>37.359742092995191</v>
      </c>
      <c r="D276" s="71">
        <v>36.843837379387345</v>
      </c>
      <c r="E276" s="71">
        <v>33.716555401357162</v>
      </c>
      <c r="F276" s="71">
        <v>47.007721685029843</v>
      </c>
      <c r="G276" s="82"/>
      <c r="H276" s="82"/>
      <c r="I276" s="82"/>
      <c r="J276" s="82"/>
    </row>
    <row r="277" spans="2:10" s="3" customFormat="1" ht="15.6" x14ac:dyDescent="0.25">
      <c r="B277" s="103" t="s">
        <v>219</v>
      </c>
      <c r="C277" s="71">
        <v>25.51460322709729</v>
      </c>
      <c r="D277" s="71">
        <v>20.605296110688361</v>
      </c>
      <c r="E277" s="71">
        <v>28.461069709250982</v>
      </c>
      <c r="F277" s="71">
        <v>39.168878583714772</v>
      </c>
      <c r="G277" s="82"/>
      <c r="H277" s="82"/>
      <c r="I277" s="82"/>
      <c r="J277" s="82"/>
    </row>
    <row r="278" spans="2:10" s="3" customFormat="1" ht="15.6" x14ac:dyDescent="0.25">
      <c r="B278" s="103" t="s">
        <v>220</v>
      </c>
      <c r="C278" s="71">
        <v>34.376236237063125</v>
      </c>
      <c r="D278" s="71">
        <v>32.139827157521985</v>
      </c>
      <c r="E278" s="71">
        <v>33.466421533640293</v>
      </c>
      <c r="F278" s="71">
        <v>45.275657317074398</v>
      </c>
      <c r="G278" s="82"/>
      <c r="H278" s="82"/>
      <c r="I278" s="82"/>
      <c r="J278" s="82"/>
    </row>
    <row r="279" spans="2:10" s="3" customFormat="1" ht="15.6" x14ac:dyDescent="0.25">
      <c r="B279" s="103" t="s">
        <v>221</v>
      </c>
      <c r="C279" s="71">
        <v>6.9679426668394679</v>
      </c>
      <c r="D279" s="71">
        <v>2.6466555208486917</v>
      </c>
      <c r="E279" s="71">
        <v>10.217139490851793</v>
      </c>
      <c r="F279" s="71">
        <v>17.624463993063486</v>
      </c>
      <c r="G279" s="82"/>
      <c r="H279" s="82"/>
      <c r="I279" s="82"/>
      <c r="J279" s="82"/>
    </row>
    <row r="280" spans="2:10" s="3" customFormat="1" ht="15.6" x14ac:dyDescent="0.25">
      <c r="B280" s="103" t="s">
        <v>270</v>
      </c>
      <c r="C280" s="71">
        <v>28.034744500773677</v>
      </c>
      <c r="D280" s="71">
        <v>18.097885839253212</v>
      </c>
      <c r="E280" s="71">
        <v>34.525625152074873</v>
      </c>
      <c r="F280" s="71">
        <v>54.577221290510515</v>
      </c>
      <c r="G280" s="82"/>
      <c r="H280" s="82"/>
      <c r="I280" s="82"/>
      <c r="J280" s="82"/>
    </row>
    <row r="281" spans="2:10" s="3" customFormat="1" ht="15.6" x14ac:dyDescent="0.25">
      <c r="B281" s="103" t="s">
        <v>271</v>
      </c>
      <c r="C281" s="71">
        <v>23.872555650721836</v>
      </c>
      <c r="D281" s="71">
        <v>26.007415711907299</v>
      </c>
      <c r="E281" s="71">
        <v>18.641338463849138</v>
      </c>
      <c r="F281" s="71">
        <v>26.141917298526163</v>
      </c>
      <c r="G281" s="82"/>
      <c r="H281" s="82"/>
      <c r="I281" s="82"/>
      <c r="J281" s="82"/>
    </row>
    <row r="282" spans="2:10" s="3" customFormat="1" ht="15.6" x14ac:dyDescent="0.25">
      <c r="B282" s="103" t="s">
        <v>272</v>
      </c>
      <c r="C282" s="71">
        <v>33.472294005635483</v>
      </c>
      <c r="D282" s="71">
        <v>31.21874789206321</v>
      </c>
      <c r="E282" s="71">
        <v>33.960172640388969</v>
      </c>
      <c r="F282" s="71">
        <v>41.53665083774861</v>
      </c>
      <c r="G282" s="82"/>
      <c r="H282" s="82"/>
      <c r="I282" s="82"/>
      <c r="J282" s="82"/>
    </row>
    <row r="283" spans="2:10" s="3" customFormat="1" ht="15.6" x14ac:dyDescent="0.25">
      <c r="B283" s="103" t="s">
        <v>273</v>
      </c>
      <c r="C283" s="71">
        <v>33.065173954035068</v>
      </c>
      <c r="D283" s="71">
        <v>24.188547419164458</v>
      </c>
      <c r="E283" s="71">
        <v>43.518412865614806</v>
      </c>
      <c r="F283" s="71">
        <v>47.103764571474152</v>
      </c>
      <c r="G283" s="82"/>
      <c r="H283" s="82"/>
      <c r="I283" s="82"/>
      <c r="J283" s="82"/>
    </row>
    <row r="284" spans="2:10" s="3" customFormat="1" ht="15.6" x14ac:dyDescent="0.25">
      <c r="B284" s="103" t="s">
        <v>274</v>
      </c>
      <c r="C284" s="71">
        <v>30.338769785127507</v>
      </c>
      <c r="D284" s="71">
        <v>28.513253452307762</v>
      </c>
      <c r="E284" s="71">
        <v>29.99523451976917</v>
      </c>
      <c r="F284" s="71">
        <v>38.406369548698841</v>
      </c>
      <c r="G284" s="82"/>
      <c r="H284" s="82"/>
      <c r="I284" s="82"/>
      <c r="J284" s="82"/>
    </row>
    <row r="285" spans="2:10" s="3" customFormat="1" ht="15.6" x14ac:dyDescent="0.25">
      <c r="B285" s="103" t="s">
        <v>222</v>
      </c>
      <c r="C285" s="71">
        <v>29.690543268073082</v>
      </c>
      <c r="D285" s="71">
        <v>29.095109546989594</v>
      </c>
      <c r="E285" s="71">
        <v>26.893053486383639</v>
      </c>
      <c r="F285" s="71">
        <v>37.901721688875142</v>
      </c>
      <c r="G285" s="82"/>
      <c r="H285" s="82"/>
      <c r="I285" s="82"/>
      <c r="J285" s="82"/>
    </row>
    <row r="286" spans="2:10" s="3" customFormat="1" ht="15.6" x14ac:dyDescent="0.25">
      <c r="B286" s="103" t="s">
        <v>223</v>
      </c>
      <c r="C286" s="71">
        <v>51.711810535242883</v>
      </c>
      <c r="D286" s="71">
        <v>54.794651280581604</v>
      </c>
      <c r="E286" s="71">
        <v>45.67352608121854</v>
      </c>
      <c r="F286" s="71">
        <v>51.839286637390238</v>
      </c>
      <c r="G286" s="82"/>
      <c r="H286" s="82"/>
      <c r="I286" s="82"/>
      <c r="J286" s="82"/>
    </row>
    <row r="287" spans="2:10" s="3" customFormat="1" ht="15.6" x14ac:dyDescent="0.25">
      <c r="B287" s="103" t="s">
        <v>224</v>
      </c>
      <c r="C287" s="71">
        <v>32.922351374398858</v>
      </c>
      <c r="D287" s="71">
        <v>23.675438826202914</v>
      </c>
      <c r="E287" s="71">
        <v>42.169400599793036</v>
      </c>
      <c r="F287" s="71">
        <v>50.958777578938083</v>
      </c>
      <c r="G287" s="82"/>
      <c r="H287" s="82"/>
      <c r="I287" s="82"/>
      <c r="J287" s="82"/>
    </row>
    <row r="288" spans="2:10" s="3" customFormat="1" ht="15.6" x14ac:dyDescent="0.25">
      <c r="B288" s="103" t="s">
        <v>275</v>
      </c>
      <c r="C288" s="71">
        <v>8.3851811597678019</v>
      </c>
      <c r="D288" s="71">
        <v>10.503943460146395</v>
      </c>
      <c r="E288" s="71">
        <v>4.0842431363062719</v>
      </c>
      <c r="F288" s="71">
        <v>8.7882207650847146</v>
      </c>
      <c r="G288" s="82"/>
      <c r="H288" s="82"/>
      <c r="I288" s="82"/>
      <c r="J288" s="82"/>
    </row>
    <row r="289" spans="2:10" s="3" customFormat="1" ht="28.8" x14ac:dyDescent="0.25">
      <c r="B289" s="102" t="s">
        <v>225</v>
      </c>
      <c r="C289" s="71">
        <v>76.351910007332549</v>
      </c>
      <c r="D289" s="71">
        <v>85.529830009082431</v>
      </c>
      <c r="E289" s="71">
        <v>54.356839357600549</v>
      </c>
      <c r="F289" s="71">
        <v>57.361734669339285</v>
      </c>
      <c r="G289" s="82"/>
      <c r="H289" s="82"/>
      <c r="I289" s="82"/>
      <c r="J289" s="82"/>
    </row>
    <row r="290" spans="2:10" s="3" customFormat="1" x14ac:dyDescent="0.25">
      <c r="B290" s="103" t="s">
        <v>217</v>
      </c>
      <c r="C290" s="71">
        <v>12.18318439165326</v>
      </c>
      <c r="D290" s="71">
        <v>10.818946343325189</v>
      </c>
      <c r="E290" s="71">
        <v>15.822034747177643</v>
      </c>
      <c r="F290" s="71">
        <v>22.061490901440973</v>
      </c>
      <c r="G290" s="82"/>
      <c r="H290" s="82"/>
      <c r="I290" s="82"/>
      <c r="J290" s="82"/>
    </row>
    <row r="291" spans="2:10" s="3" customFormat="1" ht="15.6" x14ac:dyDescent="0.25">
      <c r="B291" s="103" t="s">
        <v>226</v>
      </c>
      <c r="C291" s="71">
        <v>50.279523175470651</v>
      </c>
      <c r="D291" s="71">
        <v>57.931738011792874</v>
      </c>
      <c r="E291" s="71">
        <v>27.98092517264714</v>
      </c>
      <c r="F291" s="71">
        <v>45.758383931486804</v>
      </c>
      <c r="G291" s="82"/>
      <c r="H291" s="82"/>
      <c r="I291" s="82"/>
      <c r="J291" s="82"/>
    </row>
    <row r="292" spans="2:10" s="3" customFormat="1" ht="15.6" x14ac:dyDescent="0.25">
      <c r="B292" s="103" t="s">
        <v>227</v>
      </c>
      <c r="C292" s="71">
        <v>83.048930508984469</v>
      </c>
      <c r="D292" s="71">
        <v>82.367901519898126</v>
      </c>
      <c r="E292" s="71">
        <v>88.623217081591946</v>
      </c>
      <c r="F292" s="71">
        <v>73.703713323343337</v>
      </c>
      <c r="G292" s="82"/>
      <c r="H292" s="82"/>
      <c r="I292" s="82"/>
      <c r="J292" s="82"/>
    </row>
    <row r="293" spans="2:10" s="3" customFormat="1" ht="15.6" x14ac:dyDescent="0.25">
      <c r="B293" s="103" t="s">
        <v>276</v>
      </c>
      <c r="C293" s="71">
        <v>29.378291618676371</v>
      </c>
      <c r="D293" s="71">
        <v>29.352428609022642</v>
      </c>
      <c r="E293" s="71">
        <v>30.570627885799539</v>
      </c>
      <c r="F293" s="71">
        <v>26.360566291739168</v>
      </c>
      <c r="G293" s="82"/>
      <c r="H293" s="82"/>
      <c r="I293" s="82"/>
      <c r="J293" s="82"/>
    </row>
    <row r="294" spans="2:10" s="3" customFormat="1" ht="28.8" x14ac:dyDescent="0.25">
      <c r="B294" s="102" t="s">
        <v>277</v>
      </c>
      <c r="C294" s="71">
        <v>36.64391694391648</v>
      </c>
      <c r="D294" s="71">
        <v>35.923314789853833</v>
      </c>
      <c r="E294" s="71">
        <v>35.429191708557703</v>
      </c>
      <c r="F294" s="71">
        <v>46.069982397595517</v>
      </c>
      <c r="G294" s="82"/>
      <c r="H294" s="82"/>
      <c r="I294" s="82"/>
      <c r="J294" s="82"/>
    </row>
    <row r="295" spans="2:10" s="3" customFormat="1" ht="28.8" x14ac:dyDescent="0.25">
      <c r="B295" s="102" t="s">
        <v>278</v>
      </c>
      <c r="C295" s="71">
        <v>49.870825883515572</v>
      </c>
      <c r="D295" s="71">
        <v>45.785181422849234</v>
      </c>
      <c r="E295" s="71">
        <v>61.007536341311116</v>
      </c>
      <c r="F295" s="71">
        <v>54.372544160854865</v>
      </c>
      <c r="G295" s="82"/>
      <c r="H295" s="82"/>
      <c r="I295" s="82"/>
      <c r="J295" s="82"/>
    </row>
    <row r="296" spans="2:10" s="3" customFormat="1" ht="15.6" x14ac:dyDescent="0.25">
      <c r="B296" s="103" t="s">
        <v>279</v>
      </c>
      <c r="C296" s="71">
        <v>53.367567042947393</v>
      </c>
      <c r="D296" s="71">
        <v>56.46298645748071</v>
      </c>
      <c r="E296" s="71">
        <v>44.416473939485584</v>
      </c>
      <c r="F296" s="71">
        <v>51.351409368053211</v>
      </c>
      <c r="G296" s="82"/>
      <c r="H296" s="82"/>
      <c r="I296" s="82"/>
      <c r="J296" s="82"/>
    </row>
    <row r="297" spans="2:10" s="3" customFormat="1" ht="15.6" x14ac:dyDescent="0.25">
      <c r="B297" s="103" t="s">
        <v>228</v>
      </c>
      <c r="C297" s="71">
        <v>18.878707442693113</v>
      </c>
      <c r="D297" s="71">
        <v>19.303214313548736</v>
      </c>
      <c r="E297" s="71">
        <v>19.000109639735296</v>
      </c>
      <c r="F297" s="71">
        <v>14.939271658734175</v>
      </c>
      <c r="G297" s="82"/>
      <c r="H297" s="82"/>
      <c r="I297" s="82"/>
      <c r="J297" s="82"/>
    </row>
    <row r="298" spans="2:10" s="3" customFormat="1" ht="15.6" x14ac:dyDescent="0.25">
      <c r="B298" s="103" t="s">
        <v>229</v>
      </c>
      <c r="C298" s="71">
        <v>10.847542537075558</v>
      </c>
      <c r="D298" s="71">
        <v>7.8473843426989394</v>
      </c>
      <c r="E298" s="71">
        <v>19.62437409597867</v>
      </c>
      <c r="F298" s="71">
        <v>12.526836103126318</v>
      </c>
      <c r="G298" s="82"/>
      <c r="H298" s="82"/>
      <c r="I298" s="82"/>
      <c r="J298" s="82"/>
    </row>
    <row r="299" spans="2:10" s="3" customFormat="1" x14ac:dyDescent="0.25">
      <c r="B299" s="110" t="s">
        <v>41</v>
      </c>
      <c r="C299" s="111"/>
      <c r="D299" s="111"/>
      <c r="E299" s="111"/>
      <c r="F299" s="111"/>
      <c r="G299" s="82"/>
      <c r="H299" s="82"/>
      <c r="I299" s="82"/>
      <c r="J299" s="82"/>
    </row>
    <row r="300" spans="2:10" s="3" customFormat="1" ht="15.6" x14ac:dyDescent="0.25">
      <c r="B300" s="103" t="s">
        <v>262</v>
      </c>
      <c r="C300" s="71">
        <v>14.066476055588794</v>
      </c>
      <c r="D300" s="71">
        <v>11.246181484584817</v>
      </c>
      <c r="E300" s="71">
        <v>20.209830109125853</v>
      </c>
      <c r="F300" s="71">
        <v>42.520129436509023</v>
      </c>
      <c r="G300" s="82"/>
      <c r="H300" s="82"/>
      <c r="I300" s="82"/>
      <c r="J300" s="82"/>
    </row>
    <row r="301" spans="2:10" s="3" customFormat="1" ht="15.6" x14ac:dyDescent="0.25">
      <c r="B301" s="103" t="s">
        <v>263</v>
      </c>
      <c r="C301" s="71">
        <v>38.893200875853424</v>
      </c>
      <c r="D301" s="71">
        <v>31.785544388880719</v>
      </c>
      <c r="E301" s="71">
        <v>47.825591484549811</v>
      </c>
      <c r="F301" s="71">
        <v>57.207846628476865</v>
      </c>
      <c r="G301" s="82"/>
      <c r="H301" s="82"/>
      <c r="I301" s="82"/>
      <c r="J301" s="82"/>
    </row>
    <row r="302" spans="2:10" s="3" customFormat="1" ht="15.6" x14ac:dyDescent="0.25">
      <c r="B302" s="103" t="s">
        <v>264</v>
      </c>
      <c r="C302" s="71">
        <v>30.44861060083565</v>
      </c>
      <c r="D302" s="71">
        <v>25.431869713255505</v>
      </c>
      <c r="E302" s="71">
        <v>32.838876625715528</v>
      </c>
      <c r="F302" s="71">
        <v>51.423675204387486</v>
      </c>
      <c r="G302" s="82"/>
      <c r="H302" s="82"/>
      <c r="I302" s="82"/>
      <c r="J302" s="82"/>
    </row>
    <row r="303" spans="2:10" s="3" customFormat="1" ht="15.6" x14ac:dyDescent="0.25">
      <c r="B303" s="103" t="s">
        <v>265</v>
      </c>
      <c r="C303" s="71">
        <v>35.826608816060748</v>
      </c>
      <c r="D303" s="71">
        <v>36.705795557030903</v>
      </c>
      <c r="E303" s="71">
        <v>32.342499122227153</v>
      </c>
      <c r="F303" s="71">
        <v>38.452915350574692</v>
      </c>
      <c r="G303" s="82"/>
      <c r="H303" s="82"/>
      <c r="I303" s="82"/>
      <c r="J303" s="82"/>
    </row>
    <row r="304" spans="2:10" s="3" customFormat="1" ht="15.6" x14ac:dyDescent="0.25">
      <c r="B304" s="103" t="s">
        <v>266</v>
      </c>
      <c r="C304" s="71">
        <v>21.404907445442166</v>
      </c>
      <c r="D304" s="71">
        <v>25.268090681024741</v>
      </c>
      <c r="E304" s="71">
        <v>6.5123218326111729</v>
      </c>
      <c r="F304" s="71">
        <v>32.088178961965156</v>
      </c>
      <c r="G304" s="82"/>
      <c r="H304" s="82"/>
      <c r="I304" s="82"/>
      <c r="J304" s="82"/>
    </row>
    <row r="305" spans="2:10" s="3" customFormat="1" ht="15.6" x14ac:dyDescent="0.25">
      <c r="B305" s="103" t="s">
        <v>267</v>
      </c>
      <c r="C305" s="71">
        <v>32.910133928422191</v>
      </c>
      <c r="D305" s="71">
        <v>29.419774964812571</v>
      </c>
      <c r="E305" s="71">
        <v>25.77129952160055</v>
      </c>
      <c r="F305" s="71">
        <v>65.600304518615545</v>
      </c>
      <c r="G305" s="82"/>
      <c r="H305" s="82"/>
      <c r="I305" s="82"/>
      <c r="J305" s="82"/>
    </row>
    <row r="306" spans="2:10" s="3" customFormat="1" ht="15.6" x14ac:dyDescent="0.25">
      <c r="B306" s="103" t="s">
        <v>268</v>
      </c>
      <c r="C306" s="71">
        <v>48.296920372037881</v>
      </c>
      <c r="D306" s="71">
        <v>45.978979819151427</v>
      </c>
      <c r="E306" s="71">
        <v>45.875340065671118</v>
      </c>
      <c r="F306" s="71">
        <v>65.237816688365342</v>
      </c>
      <c r="G306" s="82"/>
      <c r="H306" s="82"/>
      <c r="I306" s="82"/>
      <c r="J306" s="82"/>
    </row>
    <row r="307" spans="2:10" s="3" customFormat="1" ht="28.8" x14ac:dyDescent="0.25">
      <c r="B307" s="102" t="s">
        <v>269</v>
      </c>
      <c r="C307" s="71">
        <v>8.1005416651692812</v>
      </c>
      <c r="D307" s="71">
        <v>7.2535709920504567</v>
      </c>
      <c r="E307" s="71">
        <v>4.1501941501363069</v>
      </c>
      <c r="F307" s="71">
        <v>20.593511008286605</v>
      </c>
      <c r="G307" s="82"/>
      <c r="H307" s="82"/>
      <c r="I307" s="82"/>
      <c r="J307" s="82"/>
    </row>
    <row r="308" spans="2:10" s="3" customFormat="1" ht="15.6" x14ac:dyDescent="0.25">
      <c r="B308" s="103" t="s">
        <v>218</v>
      </c>
      <c r="C308" s="71">
        <v>43.843422424926857</v>
      </c>
      <c r="D308" s="71">
        <v>40.444294355853387</v>
      </c>
      <c r="E308" s="71">
        <v>39.70838844596696</v>
      </c>
      <c r="F308" s="71">
        <v>69.886854453519518</v>
      </c>
      <c r="G308" s="82"/>
      <c r="H308" s="82"/>
      <c r="I308" s="82"/>
      <c r="J308" s="82"/>
    </row>
    <row r="309" spans="2:10" s="3" customFormat="1" ht="15.6" x14ac:dyDescent="0.25">
      <c r="B309" s="103" t="s">
        <v>219</v>
      </c>
      <c r="C309" s="71">
        <v>17.651613412532459</v>
      </c>
      <c r="D309" s="71">
        <v>7.5029774447850359</v>
      </c>
      <c r="E309" s="71">
        <v>31.571452103655407</v>
      </c>
      <c r="F309" s="71">
        <v>41.405243459871564</v>
      </c>
      <c r="G309" s="82"/>
      <c r="H309" s="82"/>
      <c r="I309" s="82"/>
      <c r="J309" s="82"/>
    </row>
    <row r="310" spans="2:10" s="3" customFormat="1" ht="15.6" x14ac:dyDescent="0.25">
      <c r="B310" s="103" t="s">
        <v>220</v>
      </c>
      <c r="C310" s="71">
        <v>39.282751032951801</v>
      </c>
      <c r="D310" s="71">
        <v>32.641069476697382</v>
      </c>
      <c r="E310" s="71">
        <v>53.852866232521691</v>
      </c>
      <c r="F310" s="71">
        <v>43.601293102646345</v>
      </c>
      <c r="G310" s="82"/>
      <c r="H310" s="82"/>
      <c r="I310" s="82"/>
      <c r="J310" s="82"/>
    </row>
    <row r="311" spans="2:10" s="3" customFormat="1" ht="15.6" x14ac:dyDescent="0.25">
      <c r="B311" s="103" t="s">
        <v>221</v>
      </c>
      <c r="C311" s="71">
        <v>14.145755842689772</v>
      </c>
      <c r="D311" s="71">
        <v>5.3207704466508199</v>
      </c>
      <c r="E311" s="71">
        <v>26.049417333305673</v>
      </c>
      <c r="F311" s="71">
        <v>35.213853130367504</v>
      </c>
      <c r="G311" s="82"/>
      <c r="H311" s="82"/>
      <c r="I311" s="82"/>
      <c r="J311" s="82"/>
    </row>
    <row r="312" spans="2:10" s="3" customFormat="1" ht="15.6" x14ac:dyDescent="0.25">
      <c r="B312" s="103" t="s">
        <v>270</v>
      </c>
      <c r="C312" s="71">
        <v>20.036794422550003</v>
      </c>
      <c r="D312" s="71">
        <v>12.574341438701278</v>
      </c>
      <c r="E312" s="71">
        <v>24.217237515101186</v>
      </c>
      <c r="F312" s="71">
        <v>49.952601222113088</v>
      </c>
      <c r="G312" s="82"/>
      <c r="H312" s="82"/>
      <c r="I312" s="82"/>
      <c r="J312" s="82"/>
    </row>
    <row r="313" spans="2:10" s="3" customFormat="1" ht="15.6" x14ac:dyDescent="0.25">
      <c r="B313" s="103" t="s">
        <v>271</v>
      </c>
      <c r="C313" s="71">
        <v>29.329387305511901</v>
      </c>
      <c r="D313" s="71">
        <v>25.268090681024741</v>
      </c>
      <c r="E313" s="71">
        <v>40.719820933369419</v>
      </c>
      <c r="F313" s="71">
        <v>26.86906540841348</v>
      </c>
      <c r="G313" s="82"/>
      <c r="H313" s="82"/>
      <c r="I313" s="82"/>
      <c r="J313" s="82"/>
    </row>
    <row r="314" spans="2:10" s="3" customFormat="1" ht="15.6" x14ac:dyDescent="0.25">
      <c r="B314" s="103" t="s">
        <v>272</v>
      </c>
      <c r="C314" s="71">
        <v>17.166936839254763</v>
      </c>
      <c r="D314" s="71">
        <v>11.155848823103712</v>
      </c>
      <c r="E314" s="71">
        <v>24.068774085096603</v>
      </c>
      <c r="F314" s="71">
        <v>33.99749449382962</v>
      </c>
      <c r="G314" s="82"/>
      <c r="H314" s="82"/>
      <c r="I314" s="82"/>
      <c r="J314" s="82"/>
    </row>
    <row r="315" spans="2:10" s="3" customFormat="1" ht="15.6" x14ac:dyDescent="0.25">
      <c r="B315" s="103" t="s">
        <v>273</v>
      </c>
      <c r="C315" s="71">
        <v>20.753342715816842</v>
      </c>
      <c r="D315" s="71">
        <v>15.639525144210447</v>
      </c>
      <c r="E315" s="71">
        <v>25.044498654683856</v>
      </c>
      <c r="F315" s="71">
        <v>38.321081111767228</v>
      </c>
      <c r="G315" s="82"/>
      <c r="H315" s="82"/>
      <c r="I315" s="82"/>
      <c r="J315" s="82"/>
    </row>
    <row r="316" spans="2:10" s="3" customFormat="1" ht="15.6" x14ac:dyDescent="0.25">
      <c r="B316" s="103" t="s">
        <v>274</v>
      </c>
      <c r="C316" s="71">
        <v>21.95857183086466</v>
      </c>
      <c r="D316" s="71">
        <v>12.693749242323463</v>
      </c>
      <c r="E316" s="71">
        <v>34.828637877830765</v>
      </c>
      <c r="F316" s="71">
        <v>43.30954107387619</v>
      </c>
      <c r="G316" s="82"/>
      <c r="H316" s="82"/>
      <c r="I316" s="82"/>
      <c r="J316" s="82"/>
    </row>
    <row r="317" spans="2:10" s="3" customFormat="1" ht="15.6" x14ac:dyDescent="0.25">
      <c r="B317" s="103" t="s">
        <v>222</v>
      </c>
      <c r="C317" s="71">
        <v>22.508113394303031</v>
      </c>
      <c r="D317" s="71">
        <v>24.481983015900923</v>
      </c>
      <c r="E317" s="71">
        <v>14.469638748917543</v>
      </c>
      <c r="F317" s="71">
        <v>28.849116741757967</v>
      </c>
      <c r="G317" s="82"/>
      <c r="H317" s="82"/>
      <c r="I317" s="82"/>
      <c r="J317" s="82"/>
    </row>
    <row r="318" spans="2:10" s="3" customFormat="1" ht="15.6" x14ac:dyDescent="0.25">
      <c r="B318" s="103" t="s">
        <v>223</v>
      </c>
      <c r="C318" s="71">
        <v>55.233793553769026</v>
      </c>
      <c r="D318" s="71">
        <v>49.530728752633379</v>
      </c>
      <c r="E318" s="71">
        <v>68.355823324347838</v>
      </c>
      <c r="F318" s="71">
        <v>57.685801335371586</v>
      </c>
      <c r="G318" s="82"/>
      <c r="H318" s="82"/>
      <c r="I318" s="82"/>
      <c r="J318" s="82"/>
    </row>
    <row r="319" spans="2:10" s="3" customFormat="1" ht="15.6" x14ac:dyDescent="0.25">
      <c r="B319" s="103" t="s">
        <v>224</v>
      </c>
      <c r="C319" s="71">
        <v>26.376331639058659</v>
      </c>
      <c r="D319" s="71">
        <v>17.895111885352101</v>
      </c>
      <c r="E319" s="71">
        <v>31.266964663622936</v>
      </c>
      <c r="F319" s="71">
        <v>60.089438936293696</v>
      </c>
      <c r="G319" s="82"/>
      <c r="H319" s="82"/>
      <c r="I319" s="82"/>
      <c r="J319" s="82"/>
    </row>
    <row r="320" spans="2:10" s="3" customFormat="1" ht="15.6" x14ac:dyDescent="0.25">
      <c r="B320" s="103" t="s">
        <v>275</v>
      </c>
      <c r="C320" s="71">
        <v>5.865157430156418</v>
      </c>
      <c r="D320" s="71">
        <v>7.2535709920504567</v>
      </c>
      <c r="E320" s="71">
        <v>0</v>
      </c>
      <c r="F320" s="71">
        <v>10.759058808027163</v>
      </c>
      <c r="G320" s="82"/>
      <c r="H320" s="82"/>
      <c r="I320" s="82"/>
      <c r="J320" s="82"/>
    </row>
    <row r="321" spans="2:10" s="3" customFormat="1" ht="28.8" x14ac:dyDescent="0.25">
      <c r="B321" s="102" t="s">
        <v>225</v>
      </c>
      <c r="C321" s="71">
        <v>91.028424524207409</v>
      </c>
      <c r="D321" s="71">
        <v>100</v>
      </c>
      <c r="E321" s="71">
        <v>0</v>
      </c>
      <c r="F321" s="71">
        <v>59.814453149825333</v>
      </c>
      <c r="G321" s="82"/>
      <c r="H321" s="82"/>
      <c r="I321" s="82"/>
      <c r="J321" s="82"/>
    </row>
    <row r="322" spans="2:10" s="3" customFormat="1" x14ac:dyDescent="0.25">
      <c r="B322" s="103" t="s">
        <v>217</v>
      </c>
      <c r="C322" s="71">
        <v>8.4162579586222428</v>
      </c>
      <c r="D322" s="71">
        <v>7.0322414805305735</v>
      </c>
      <c r="E322" s="71">
        <v>13.753044259015073</v>
      </c>
      <c r="F322" s="71">
        <v>18.067047006190876</v>
      </c>
      <c r="G322" s="82"/>
      <c r="H322" s="82"/>
      <c r="I322" s="82"/>
      <c r="J322" s="82"/>
    </row>
    <row r="323" spans="2:10" s="3" customFormat="1" ht="15.6" x14ac:dyDescent="0.25">
      <c r="B323" s="103" t="s">
        <v>226</v>
      </c>
      <c r="C323" s="71">
        <v>61.18403522919219</v>
      </c>
      <c r="D323" s="71">
        <v>74.664781800254161</v>
      </c>
      <c r="E323" s="71">
        <v>30.100678309255034</v>
      </c>
      <c r="F323" s="71">
        <v>45.182569941186081</v>
      </c>
      <c r="G323" s="82"/>
      <c r="H323" s="82"/>
      <c r="I323" s="82"/>
      <c r="J323" s="82"/>
    </row>
    <row r="324" spans="2:10" s="3" customFormat="1" ht="15.6" x14ac:dyDescent="0.25">
      <c r="B324" s="103" t="s">
        <v>227</v>
      </c>
      <c r="C324" s="71">
        <v>73.7636175781048</v>
      </c>
      <c r="D324" s="71">
        <v>74.529346965117369</v>
      </c>
      <c r="E324" s="71">
        <v>69.320144362503356</v>
      </c>
      <c r="F324" s="71">
        <v>85.095243993054638</v>
      </c>
      <c r="G324" s="82"/>
      <c r="H324" s="82"/>
      <c r="I324" s="82"/>
      <c r="J324" s="82"/>
    </row>
    <row r="325" spans="2:10" s="3" customFormat="1" ht="15.6" x14ac:dyDescent="0.25">
      <c r="B325" s="103" t="s">
        <v>276</v>
      </c>
      <c r="C325" s="71">
        <v>30.336884659936391</v>
      </c>
      <c r="D325" s="71">
        <v>35.507406412396598</v>
      </c>
      <c r="E325" s="71">
        <v>12.737384784562126</v>
      </c>
      <c r="F325" s="71">
        <v>50.151328907485748</v>
      </c>
      <c r="G325" s="82"/>
      <c r="H325" s="82"/>
      <c r="I325" s="82"/>
      <c r="J325" s="82"/>
    </row>
    <row r="326" spans="2:10" s="3" customFormat="1" ht="28.8" x14ac:dyDescent="0.25">
      <c r="B326" s="102" t="s">
        <v>277</v>
      </c>
      <c r="C326" s="71">
        <v>30.336688195598523</v>
      </c>
      <c r="D326" s="71">
        <v>31.631162166666392</v>
      </c>
      <c r="E326" s="71">
        <v>22.203442259436873</v>
      </c>
      <c r="F326" s="71">
        <v>52.333811021640919</v>
      </c>
      <c r="G326" s="82"/>
      <c r="H326" s="82"/>
      <c r="I326" s="82"/>
      <c r="J326" s="82"/>
    </row>
    <row r="327" spans="2:10" s="3" customFormat="1" ht="28.8" x14ac:dyDescent="0.25">
      <c r="B327" s="102" t="s">
        <v>278</v>
      </c>
      <c r="C327" s="71">
        <v>63.919136629647753</v>
      </c>
      <c r="D327" s="71">
        <v>65.391391274669246</v>
      </c>
      <c r="E327" s="71">
        <v>63.352140811865397</v>
      </c>
      <c r="F327" s="71">
        <v>49.246397246478566</v>
      </c>
      <c r="G327" s="82"/>
      <c r="H327" s="82"/>
      <c r="I327" s="82"/>
      <c r="J327" s="82"/>
    </row>
    <row r="328" spans="2:10" s="3" customFormat="1" ht="15.6" x14ac:dyDescent="0.25">
      <c r="B328" s="103" t="s">
        <v>279</v>
      </c>
      <c r="C328" s="71">
        <v>71.886364736450332</v>
      </c>
      <c r="D328" s="71">
        <v>74.529346965117369</v>
      </c>
      <c r="E328" s="71">
        <v>68.906039659372709</v>
      </c>
      <c r="F328" s="71">
        <v>54.516293135796076</v>
      </c>
      <c r="G328" s="82"/>
      <c r="H328" s="82"/>
      <c r="I328" s="82"/>
      <c r="J328" s="82"/>
    </row>
    <row r="329" spans="2:10" s="3" customFormat="1" ht="15.6" x14ac:dyDescent="0.25">
      <c r="B329" s="103" t="s">
        <v>228</v>
      </c>
      <c r="C329" s="71">
        <v>34.303234509424165</v>
      </c>
      <c r="D329" s="71">
        <v>34.209627951535765</v>
      </c>
      <c r="E329" s="71">
        <v>40.895055118974859</v>
      </c>
      <c r="F329" s="71">
        <v>5.2698958893175236</v>
      </c>
      <c r="G329" s="82"/>
      <c r="H329" s="82"/>
      <c r="I329" s="82"/>
      <c r="J329" s="82"/>
    </row>
    <row r="330" spans="2:10" s="3" customFormat="1" ht="15.6" x14ac:dyDescent="0.25">
      <c r="B330" s="103" t="s">
        <v>229</v>
      </c>
      <c r="C330" s="71">
        <v>12.578346060979351</v>
      </c>
      <c r="D330" s="71">
        <v>14.006443160556723</v>
      </c>
      <c r="E330" s="71">
        <v>4.0875728116786654</v>
      </c>
      <c r="F330" s="71">
        <v>34.642778162551032</v>
      </c>
      <c r="G330" s="82"/>
      <c r="H330" s="82"/>
      <c r="I330" s="82"/>
      <c r="J330" s="82"/>
    </row>
    <row r="331" spans="2:10" s="3" customFormat="1" x14ac:dyDescent="0.25">
      <c r="B331" s="110" t="s">
        <v>42</v>
      </c>
      <c r="C331" s="111"/>
      <c r="D331" s="111"/>
      <c r="E331" s="111"/>
      <c r="F331" s="111"/>
      <c r="G331" s="82"/>
      <c r="H331" s="82"/>
      <c r="I331" s="82"/>
      <c r="J331" s="82"/>
    </row>
    <row r="332" spans="2:10" s="3" customFormat="1" ht="15.6" x14ac:dyDescent="0.25">
      <c r="B332" s="103" t="s">
        <v>262</v>
      </c>
      <c r="C332" s="71">
        <v>7.9451999060239222</v>
      </c>
      <c r="D332" s="71">
        <v>4.159555470548165</v>
      </c>
      <c r="E332" s="71">
        <v>11.813528760701214</v>
      </c>
      <c r="F332" s="71">
        <v>34.488589443385074</v>
      </c>
      <c r="G332" s="82"/>
      <c r="H332" s="82"/>
      <c r="I332" s="82"/>
      <c r="J332" s="82"/>
    </row>
    <row r="333" spans="2:10" s="3" customFormat="1" ht="15.6" x14ac:dyDescent="0.25">
      <c r="B333" s="103" t="s">
        <v>263</v>
      </c>
      <c r="C333" s="71">
        <v>24.263050851434549</v>
      </c>
      <c r="D333" s="71">
        <v>0</v>
      </c>
      <c r="E333" s="71">
        <v>12.355697383669725</v>
      </c>
      <c r="F333" s="71">
        <v>61.917284233415351</v>
      </c>
      <c r="G333" s="82"/>
      <c r="H333" s="82"/>
      <c r="I333" s="82"/>
      <c r="J333" s="82"/>
    </row>
    <row r="334" spans="2:10" s="3" customFormat="1" ht="15.6" x14ac:dyDescent="0.25">
      <c r="B334" s="103" t="s">
        <v>264</v>
      </c>
      <c r="C334" s="71">
        <v>53.152965565778629</v>
      </c>
      <c r="D334" s="71">
        <v>50</v>
      </c>
      <c r="E334" s="71">
        <v>57.591104842584976</v>
      </c>
      <c r="F334" s="71">
        <v>53.075942299589315</v>
      </c>
      <c r="G334" s="82"/>
      <c r="H334" s="82"/>
      <c r="I334" s="82"/>
      <c r="J334" s="82"/>
    </row>
    <row r="335" spans="2:10" s="3" customFormat="1" ht="15.6" x14ac:dyDescent="0.25">
      <c r="B335" s="103" t="s">
        <v>265</v>
      </c>
      <c r="C335" s="71">
        <v>50.180859034309201</v>
      </c>
      <c r="D335" s="71">
        <v>50</v>
      </c>
      <c r="E335" s="71">
        <v>53.032692220920573</v>
      </c>
      <c r="F335" s="71">
        <v>48.019762523598281</v>
      </c>
      <c r="G335" s="82"/>
      <c r="H335" s="82"/>
      <c r="I335" s="82"/>
      <c r="J335" s="82"/>
    </row>
    <row r="336" spans="2:10" s="3" customFormat="1" ht="15.6" x14ac:dyDescent="0.25">
      <c r="B336" s="103" t="s">
        <v>266</v>
      </c>
      <c r="C336" s="71">
        <v>12.797202285805319</v>
      </c>
      <c r="D336" s="71">
        <v>0</v>
      </c>
      <c r="E336" s="71">
        <v>3.2388721403409413</v>
      </c>
      <c r="F336" s="71">
        <v>35.379313083620687</v>
      </c>
      <c r="G336" s="82"/>
      <c r="H336" s="82"/>
      <c r="I336" s="82"/>
      <c r="J336" s="82"/>
    </row>
    <row r="337" spans="2:10" s="3" customFormat="1" ht="15.6" x14ac:dyDescent="0.25">
      <c r="B337" s="103" t="s">
        <v>267</v>
      </c>
      <c r="C337" s="71">
        <v>57.024331536902054</v>
      </c>
      <c r="D337" s="71">
        <v>50</v>
      </c>
      <c r="E337" s="71">
        <v>65.176758040860705</v>
      </c>
      <c r="F337" s="71">
        <v>58.293489522232235</v>
      </c>
      <c r="G337" s="82"/>
      <c r="H337" s="82"/>
      <c r="I337" s="82"/>
      <c r="J337" s="82"/>
    </row>
    <row r="338" spans="2:10" s="3" customFormat="1" ht="15.6" x14ac:dyDescent="0.25">
      <c r="B338" s="103" t="s">
        <v>268</v>
      </c>
      <c r="C338" s="71">
        <v>49.485222136626902</v>
      </c>
      <c r="D338" s="71">
        <v>50</v>
      </c>
      <c r="E338" s="71">
        <v>33.804019785791951</v>
      </c>
      <c r="F338" s="71">
        <v>61.917284233415351</v>
      </c>
      <c r="G338" s="82"/>
      <c r="H338" s="82"/>
      <c r="I338" s="82"/>
      <c r="J338" s="82"/>
    </row>
    <row r="339" spans="2:10" s="3" customFormat="1" ht="28.8" x14ac:dyDescent="0.25">
      <c r="B339" s="102" t="s">
        <v>269</v>
      </c>
      <c r="C339" s="71">
        <v>10.620693445132215</v>
      </c>
      <c r="D339" s="71">
        <v>0</v>
      </c>
      <c r="E339" s="71">
        <v>4.5584126216643925</v>
      </c>
      <c r="F339" s="71">
        <v>27.808988767950705</v>
      </c>
      <c r="G339" s="82"/>
      <c r="H339" s="82"/>
      <c r="I339" s="82"/>
      <c r="J339" s="82"/>
    </row>
    <row r="340" spans="2:10" s="3" customFormat="1" ht="15.6" x14ac:dyDescent="0.25">
      <c r="B340" s="103" t="s">
        <v>218</v>
      </c>
      <c r="C340" s="71">
        <v>40.568902542218595</v>
      </c>
      <c r="D340" s="71">
        <v>50</v>
      </c>
      <c r="E340" s="71">
        <v>33.804019785791951</v>
      </c>
      <c r="F340" s="71">
        <v>35.393258431937255</v>
      </c>
      <c r="G340" s="82"/>
      <c r="H340" s="82"/>
      <c r="I340" s="82"/>
      <c r="J340" s="82"/>
    </row>
    <row r="341" spans="2:10" s="3" customFormat="1" ht="15.6" x14ac:dyDescent="0.25">
      <c r="B341" s="103" t="s">
        <v>219</v>
      </c>
      <c r="C341" s="71">
        <v>11.893113995787697</v>
      </c>
      <c r="D341" s="71">
        <v>0</v>
      </c>
      <c r="E341" s="71">
        <v>0</v>
      </c>
      <c r="F341" s="71">
        <v>35.379313083620687</v>
      </c>
      <c r="G341" s="82"/>
      <c r="H341" s="82"/>
      <c r="I341" s="82"/>
      <c r="J341" s="82"/>
    </row>
    <row r="342" spans="2:10" s="3" customFormat="1" ht="15.6" x14ac:dyDescent="0.25">
      <c r="B342" s="103" t="s">
        <v>220</v>
      </c>
      <c r="C342" s="71">
        <v>14.015377536850155</v>
      </c>
      <c r="D342" s="71">
        <v>0</v>
      </c>
      <c r="E342" s="71">
        <v>0</v>
      </c>
      <c r="F342" s="71">
        <v>41.692565129451204</v>
      </c>
      <c r="G342" s="82"/>
      <c r="H342" s="82"/>
      <c r="I342" s="82"/>
      <c r="J342" s="82"/>
    </row>
    <row r="343" spans="2:10" s="3" customFormat="1" ht="15.6" x14ac:dyDescent="0.25">
      <c r="B343" s="103" t="s">
        <v>221</v>
      </c>
      <c r="C343" s="71">
        <v>18.675727006750439</v>
      </c>
      <c r="D343" s="71">
        <v>0</v>
      </c>
      <c r="E343" s="71">
        <v>27.326275505110072</v>
      </c>
      <c r="F343" s="71">
        <v>32.865168543941735</v>
      </c>
      <c r="G343" s="82"/>
      <c r="H343" s="82"/>
      <c r="I343" s="82"/>
      <c r="J343" s="82"/>
    </row>
    <row r="344" spans="2:10" s="3" customFormat="1" ht="15.6" x14ac:dyDescent="0.25">
      <c r="B344" s="103" t="s">
        <v>270</v>
      </c>
      <c r="C344" s="71">
        <v>31.78602933941664</v>
      </c>
      <c r="D344" s="71">
        <v>0</v>
      </c>
      <c r="E344" s="71">
        <v>69.735170662525107</v>
      </c>
      <c r="F344" s="71">
        <v>36.650330701776731</v>
      </c>
      <c r="G344" s="82"/>
      <c r="H344" s="82"/>
      <c r="I344" s="82"/>
      <c r="J344" s="82"/>
    </row>
    <row r="345" spans="2:10" s="3" customFormat="1" ht="15.6" x14ac:dyDescent="0.25">
      <c r="B345" s="103" t="s">
        <v>271</v>
      </c>
      <c r="C345" s="71">
        <v>2.5495289712209273</v>
      </c>
      <c r="D345" s="71">
        <v>0</v>
      </c>
      <c r="E345" s="71">
        <v>0</v>
      </c>
      <c r="F345" s="71">
        <v>7.5842696639865554</v>
      </c>
      <c r="G345" s="82"/>
      <c r="H345" s="82"/>
      <c r="I345" s="82"/>
      <c r="J345" s="82"/>
    </row>
    <row r="346" spans="2:10" s="3" customFormat="1" ht="15.6" x14ac:dyDescent="0.25">
      <c r="B346" s="103" t="s">
        <v>272</v>
      </c>
      <c r="C346" s="71">
        <v>4.6717925122833845</v>
      </c>
      <c r="D346" s="71">
        <v>0</v>
      </c>
      <c r="E346" s="71">
        <v>0</v>
      </c>
      <c r="F346" s="71">
        <v>13.897521709817068</v>
      </c>
      <c r="G346" s="82"/>
      <c r="H346" s="82"/>
      <c r="I346" s="82"/>
      <c r="J346" s="82"/>
    </row>
    <row r="347" spans="2:10" s="3" customFormat="1" ht="15.6" x14ac:dyDescent="0.25">
      <c r="B347" s="103" t="s">
        <v>273</v>
      </c>
      <c r="C347" s="71">
        <v>19.634060596378713</v>
      </c>
      <c r="D347" s="71">
        <v>0</v>
      </c>
      <c r="E347" s="71">
        <v>29.245607164127556</v>
      </c>
      <c r="F347" s="71">
        <v>34.122240813781218</v>
      </c>
      <c r="G347" s="82"/>
      <c r="H347" s="82"/>
      <c r="I347" s="82"/>
      <c r="J347" s="82"/>
    </row>
    <row r="348" spans="2:10" s="3" customFormat="1" ht="15.6" x14ac:dyDescent="0.25">
      <c r="B348" s="103" t="s">
        <v>274</v>
      </c>
      <c r="C348" s="71">
        <v>10.60456253283915</v>
      </c>
      <c r="D348" s="71">
        <v>0</v>
      </c>
      <c r="E348" s="71">
        <v>22.767862883445673</v>
      </c>
      <c r="F348" s="71">
        <v>12.640449439977591</v>
      </c>
      <c r="G348" s="82"/>
      <c r="H348" s="82"/>
      <c r="I348" s="82"/>
      <c r="J348" s="82"/>
    </row>
    <row r="349" spans="2:10" s="3" customFormat="1" ht="15.6" x14ac:dyDescent="0.25">
      <c r="B349" s="103" t="s">
        <v>222</v>
      </c>
      <c r="C349" s="71">
        <v>6.371478493097336</v>
      </c>
      <c r="D349" s="71">
        <v>0</v>
      </c>
      <c r="E349" s="71">
        <v>0</v>
      </c>
      <c r="F349" s="71">
        <v>18.953701485808104</v>
      </c>
      <c r="G349" s="82"/>
      <c r="H349" s="82"/>
      <c r="I349" s="82"/>
      <c r="J349" s="82"/>
    </row>
    <row r="350" spans="2:10" s="3" customFormat="1" ht="15.6" x14ac:dyDescent="0.25">
      <c r="B350" s="103" t="s">
        <v>223</v>
      </c>
      <c r="C350" s="71">
        <v>66.927345519744307</v>
      </c>
      <c r="D350" s="71">
        <v>100</v>
      </c>
      <c r="E350" s="71">
        <v>46.96730777907942</v>
      </c>
      <c r="F350" s="71">
        <v>45.653040082254641</v>
      </c>
      <c r="G350" s="82"/>
      <c r="H350" s="82"/>
      <c r="I350" s="82"/>
      <c r="J350" s="82"/>
    </row>
    <row r="351" spans="2:10" s="3" customFormat="1" ht="15.6" x14ac:dyDescent="0.25">
      <c r="B351" s="103" t="s">
        <v>224</v>
      </c>
      <c r="C351" s="71">
        <v>45.470952134708227</v>
      </c>
      <c r="D351" s="71">
        <v>50</v>
      </c>
      <c r="E351" s="71">
        <v>23.787085056793025</v>
      </c>
      <c r="F351" s="71">
        <v>58.293489522232235</v>
      </c>
      <c r="G351" s="82"/>
      <c r="H351" s="82"/>
      <c r="I351" s="82"/>
      <c r="J351" s="82"/>
    </row>
    <row r="352" spans="2:10" s="3" customFormat="1" ht="15.6" x14ac:dyDescent="0.25">
      <c r="B352" s="103" t="s">
        <v>275</v>
      </c>
      <c r="C352" s="71">
        <v>2.1404540396815741</v>
      </c>
      <c r="D352" s="71">
        <v>0</v>
      </c>
      <c r="E352" s="71">
        <v>0</v>
      </c>
      <c r="F352" s="71">
        <v>6.4769963352272324</v>
      </c>
      <c r="G352" s="82"/>
      <c r="H352" s="82"/>
      <c r="I352" s="82"/>
      <c r="J352" s="82"/>
    </row>
    <row r="353" spans="2:10" s="3" customFormat="1" ht="28.8" x14ac:dyDescent="0.25">
      <c r="B353" s="102" t="s">
        <v>225</v>
      </c>
      <c r="C353" s="71">
        <v>100</v>
      </c>
      <c r="D353" s="71">
        <v>0</v>
      </c>
      <c r="E353" s="71">
        <v>0</v>
      </c>
      <c r="F353" s="71">
        <v>100</v>
      </c>
      <c r="G353" s="82"/>
      <c r="H353" s="82"/>
      <c r="I353" s="82"/>
      <c r="J353" s="82"/>
    </row>
    <row r="354" spans="2:10" s="3" customFormat="1" x14ac:dyDescent="0.25">
      <c r="B354" s="103" t="s">
        <v>217</v>
      </c>
      <c r="C354" s="71">
        <v>10.43564672475115</v>
      </c>
      <c r="D354" s="71">
        <v>10.561263327834114</v>
      </c>
      <c r="E354" s="71">
        <v>6.3730730916567948</v>
      </c>
      <c r="F354" s="71">
        <v>21.949119235474054</v>
      </c>
      <c r="G354" s="82"/>
      <c r="H354" s="82"/>
      <c r="I354" s="82"/>
      <c r="J354" s="82"/>
    </row>
    <row r="355" spans="2:10" s="3" customFormat="1" ht="15.6" x14ac:dyDescent="0.25">
      <c r="B355" s="103" t="s">
        <v>226</v>
      </c>
      <c r="C355" s="71">
        <v>66.434115830661398</v>
      </c>
      <c r="D355" s="71">
        <v>60.273590201852741</v>
      </c>
      <c r="E355" s="71">
        <v>100</v>
      </c>
      <c r="F355" s="71">
        <v>75.778860877686583</v>
      </c>
      <c r="G355" s="82"/>
      <c r="H355" s="82"/>
      <c r="I355" s="82"/>
      <c r="J355" s="82"/>
    </row>
    <row r="356" spans="2:10" s="3" customFormat="1" ht="15.6" x14ac:dyDescent="0.25">
      <c r="B356" s="103" t="s">
        <v>227</v>
      </c>
      <c r="C356" s="71">
        <v>98.244752616901579</v>
      </c>
      <c r="D356" s="71">
        <v>100</v>
      </c>
      <c r="E356" s="71">
        <v>100</v>
      </c>
      <c r="F356" s="71">
        <v>84.85760704281806</v>
      </c>
      <c r="G356" s="82"/>
      <c r="H356" s="82"/>
      <c r="I356" s="82"/>
      <c r="J356" s="82"/>
    </row>
    <row r="357" spans="2:10" s="3" customFormat="1" ht="15.6" x14ac:dyDescent="0.25">
      <c r="B357" s="103" t="s">
        <v>276</v>
      </c>
      <c r="C357" s="71">
        <v>25.617527463704715</v>
      </c>
      <c r="D357" s="71">
        <v>20.547180403705472</v>
      </c>
      <c r="E357" s="71">
        <v>40.418303439070144</v>
      </c>
      <c r="F357" s="71">
        <v>45.460626917434261</v>
      </c>
      <c r="G357" s="82"/>
      <c r="H357" s="82"/>
      <c r="I357" s="82"/>
      <c r="J357" s="82"/>
    </row>
    <row r="358" spans="2:10" s="3" customFormat="1" ht="28.8" x14ac:dyDescent="0.25">
      <c r="B358" s="102" t="s">
        <v>277</v>
      </c>
      <c r="C358" s="71">
        <v>60.239661796964171</v>
      </c>
      <c r="D358" s="71">
        <v>60.273590201852741</v>
      </c>
      <c r="E358" s="71">
        <v>40.418303439070144</v>
      </c>
      <c r="F358" s="71">
        <v>78.793960250767597</v>
      </c>
      <c r="G358" s="82"/>
      <c r="H358" s="82"/>
      <c r="I358" s="82"/>
      <c r="J358" s="82"/>
    </row>
    <row r="359" spans="2:10" s="3" customFormat="1" ht="28.8" x14ac:dyDescent="0.25">
      <c r="B359" s="102" t="s">
        <v>278</v>
      </c>
      <c r="C359" s="71">
        <v>93.678007686783872</v>
      </c>
      <c r="D359" s="71">
        <v>100</v>
      </c>
      <c r="E359" s="71">
        <v>90.418303439070144</v>
      </c>
      <c r="F359" s="71">
        <v>54.539373082565731</v>
      </c>
      <c r="G359" s="82"/>
      <c r="H359" s="82"/>
      <c r="I359" s="82"/>
      <c r="J359" s="82"/>
    </row>
    <row r="360" spans="2:10" s="3" customFormat="1" ht="15.6" x14ac:dyDescent="0.25">
      <c r="B360" s="103" t="s">
        <v>279</v>
      </c>
      <c r="C360" s="71">
        <v>64.674991279985719</v>
      </c>
      <c r="D360" s="71">
        <v>60.273590201852741</v>
      </c>
      <c r="E360" s="71">
        <v>90.418303439070144</v>
      </c>
      <c r="F360" s="71">
        <v>69.681766039747686</v>
      </c>
      <c r="G360" s="82"/>
      <c r="H360" s="82"/>
      <c r="I360" s="82"/>
      <c r="J360" s="82"/>
    </row>
    <row r="361" spans="2:10" s="3" customFormat="1" ht="15.6" x14ac:dyDescent="0.25">
      <c r="B361" s="103" t="s">
        <v>228</v>
      </c>
      <c r="C361" s="71">
        <v>22.456531307096647</v>
      </c>
      <c r="D361" s="71">
        <v>20.547180403705472</v>
      </c>
      <c r="E361" s="71">
        <v>40.418303439070144</v>
      </c>
      <c r="F361" s="71">
        <v>18.190940376151392</v>
      </c>
      <c r="G361" s="82"/>
      <c r="H361" s="82"/>
      <c r="I361" s="82"/>
      <c r="J361" s="82"/>
    </row>
    <row r="362" spans="2:10" s="3" customFormat="1" ht="15.6" x14ac:dyDescent="0.25">
      <c r="B362" s="103" t="s">
        <v>229</v>
      </c>
      <c r="C362" s="71">
        <v>21.753656920341825</v>
      </c>
      <c r="D362" s="71">
        <v>20.547180403705472</v>
      </c>
      <c r="E362" s="71">
        <v>40.418303439070144</v>
      </c>
      <c r="F362" s="71">
        <v>12.127293584100928</v>
      </c>
      <c r="G362" s="82"/>
      <c r="H362" s="82"/>
      <c r="I362" s="82"/>
      <c r="J362" s="82"/>
    </row>
    <row r="363" spans="2:10" s="3" customFormat="1" x14ac:dyDescent="0.25">
      <c r="B363" s="110" t="s">
        <v>43</v>
      </c>
      <c r="C363" s="111"/>
      <c r="D363" s="111"/>
      <c r="E363" s="111"/>
      <c r="F363" s="111"/>
      <c r="G363" s="82"/>
      <c r="H363" s="82"/>
      <c r="I363" s="82"/>
      <c r="J363" s="82"/>
    </row>
    <row r="364" spans="2:10" s="3" customFormat="1" ht="15.6" x14ac:dyDescent="0.25">
      <c r="B364" s="103" t="s">
        <v>262</v>
      </c>
      <c r="C364" s="71">
        <v>6.75464319428038</v>
      </c>
      <c r="D364" s="71">
        <v>6.5687688310996588</v>
      </c>
      <c r="E364" s="71">
        <v>3.7259615366543199</v>
      </c>
      <c r="F364" s="71">
        <v>21.510516256502964</v>
      </c>
      <c r="G364" s="82"/>
      <c r="H364" s="82"/>
      <c r="I364" s="82"/>
      <c r="J364" s="82"/>
    </row>
    <row r="365" spans="2:10" s="3" customFormat="1" ht="15.6" x14ac:dyDescent="0.25">
      <c r="B365" s="103" t="s">
        <v>263</v>
      </c>
      <c r="C365" s="71">
        <v>85.528219952019029</v>
      </c>
      <c r="D365" s="71">
        <v>99.999999999999986</v>
      </c>
      <c r="E365" s="71">
        <v>0</v>
      </c>
      <c r="F365" s="71">
        <v>80</v>
      </c>
      <c r="G365" s="82"/>
      <c r="H365" s="82"/>
      <c r="I365" s="82"/>
      <c r="J365" s="82"/>
    </row>
    <row r="366" spans="2:10" s="3" customFormat="1" ht="15.6" x14ac:dyDescent="0.25">
      <c r="B366" s="103" t="s">
        <v>264</v>
      </c>
      <c r="C366" s="71">
        <v>49.27641100411325</v>
      </c>
      <c r="D366" s="71">
        <v>49.999999999999993</v>
      </c>
      <c r="E366" s="71">
        <v>0</v>
      </c>
      <c r="F366" s="71">
        <v>80</v>
      </c>
      <c r="G366" s="82"/>
      <c r="H366" s="82"/>
      <c r="I366" s="82"/>
      <c r="J366" s="82"/>
    </row>
    <row r="367" spans="2:10" s="3" customFormat="1" ht="15.6" x14ac:dyDescent="0.25">
      <c r="B367" s="103" t="s">
        <v>265</v>
      </c>
      <c r="C367" s="71">
        <v>60.49204053804236</v>
      </c>
      <c r="D367" s="71">
        <v>49.999999999999993</v>
      </c>
      <c r="E367" s="71">
        <v>100</v>
      </c>
      <c r="F367" s="71">
        <v>80</v>
      </c>
      <c r="G367" s="82"/>
      <c r="H367" s="82"/>
      <c r="I367" s="82"/>
      <c r="J367" s="82"/>
    </row>
    <row r="368" spans="2:10" s="3" customFormat="1" ht="15.6" x14ac:dyDescent="0.25">
      <c r="B368" s="103" t="s">
        <v>266</v>
      </c>
      <c r="C368" s="71">
        <v>13.02460205620747</v>
      </c>
      <c r="D368" s="71">
        <v>0</v>
      </c>
      <c r="E368" s="71">
        <v>0</v>
      </c>
      <c r="F368" s="71">
        <v>80</v>
      </c>
      <c r="G368" s="82"/>
      <c r="H368" s="82"/>
      <c r="I368" s="82"/>
      <c r="J368" s="82"/>
    </row>
    <row r="369" spans="2:10" s="3" customFormat="1" ht="15.6" x14ac:dyDescent="0.25">
      <c r="B369" s="103" t="s">
        <v>267</v>
      </c>
      <c r="C369" s="71">
        <v>20.984081076084699</v>
      </c>
      <c r="D369" s="71">
        <v>0</v>
      </c>
      <c r="E369" s="71">
        <v>100</v>
      </c>
      <c r="F369" s="71">
        <v>60</v>
      </c>
      <c r="G369" s="82"/>
      <c r="H369" s="82"/>
      <c r="I369" s="82"/>
      <c r="J369" s="82"/>
    </row>
    <row r="370" spans="2:10" s="3" customFormat="1" ht="15.6" x14ac:dyDescent="0.25">
      <c r="B370" s="103" t="s">
        <v>268</v>
      </c>
      <c r="C370" s="71">
        <v>60.49204053804236</v>
      </c>
      <c r="D370" s="71">
        <v>49.999999999999993</v>
      </c>
      <c r="E370" s="71">
        <v>100</v>
      </c>
      <c r="F370" s="71">
        <v>80</v>
      </c>
      <c r="G370" s="82"/>
      <c r="H370" s="82"/>
      <c r="I370" s="82"/>
      <c r="J370" s="82"/>
    </row>
    <row r="371" spans="2:10" s="3" customFormat="1" ht="28.8" x14ac:dyDescent="0.25">
      <c r="B371" s="102" t="s">
        <v>269</v>
      </c>
      <c r="C371" s="71">
        <v>3.2561505140518676</v>
      </c>
      <c r="D371" s="71">
        <v>0</v>
      </c>
      <c r="E371" s="71">
        <v>0</v>
      </c>
      <c r="F371" s="71">
        <v>20</v>
      </c>
      <c r="G371" s="82"/>
      <c r="H371" s="82"/>
      <c r="I371" s="82"/>
      <c r="J371" s="82"/>
    </row>
    <row r="372" spans="2:10" s="3" customFormat="1" ht="15.6" x14ac:dyDescent="0.25">
      <c r="B372" s="103" t="s">
        <v>218</v>
      </c>
      <c r="C372" s="71">
        <v>60.49204053804236</v>
      </c>
      <c r="D372" s="71">
        <v>49.999999999999993</v>
      </c>
      <c r="E372" s="71">
        <v>100</v>
      </c>
      <c r="F372" s="71">
        <v>80</v>
      </c>
      <c r="G372" s="82"/>
      <c r="H372" s="82"/>
      <c r="I372" s="82"/>
      <c r="J372" s="82"/>
    </row>
    <row r="373" spans="2:10" s="3" customFormat="1" ht="15.6" x14ac:dyDescent="0.25">
      <c r="B373" s="103" t="s">
        <v>219</v>
      </c>
      <c r="C373" s="71">
        <v>3.2561505140518676</v>
      </c>
      <c r="D373" s="71">
        <v>0</v>
      </c>
      <c r="E373" s="71">
        <v>0</v>
      </c>
      <c r="F373" s="71">
        <v>20</v>
      </c>
      <c r="G373" s="82"/>
      <c r="H373" s="82"/>
      <c r="I373" s="82"/>
      <c r="J373" s="82"/>
    </row>
    <row r="374" spans="2:10" s="3" customFormat="1" ht="15.6" x14ac:dyDescent="0.25">
      <c r="B374" s="103" t="s">
        <v>220</v>
      </c>
      <c r="C374" s="71">
        <v>63.748191052094214</v>
      </c>
      <c r="D374" s="71">
        <v>49.999999999999993</v>
      </c>
      <c r="E374" s="71">
        <v>100</v>
      </c>
      <c r="F374" s="71">
        <v>100</v>
      </c>
      <c r="G374" s="82"/>
      <c r="H374" s="82"/>
      <c r="I374" s="82"/>
      <c r="J374" s="82"/>
    </row>
    <row r="375" spans="2:10" s="3" customFormat="1" ht="15.6" x14ac:dyDescent="0.25">
      <c r="B375" s="103" t="s">
        <v>221</v>
      </c>
      <c r="C375" s="71">
        <v>3.2561505140518676</v>
      </c>
      <c r="D375" s="71">
        <v>0</v>
      </c>
      <c r="E375" s="71">
        <v>0</v>
      </c>
      <c r="F375" s="71">
        <v>20</v>
      </c>
      <c r="G375" s="82"/>
      <c r="H375" s="82"/>
      <c r="I375" s="82"/>
      <c r="J375" s="82"/>
    </row>
    <row r="376" spans="2:10" s="3" customFormat="1" ht="15.6" x14ac:dyDescent="0.25">
      <c r="B376" s="103" t="s">
        <v>270</v>
      </c>
      <c r="C376" s="71">
        <v>6.5123010281037352</v>
      </c>
      <c r="D376" s="71">
        <v>0</v>
      </c>
      <c r="E376" s="71">
        <v>0</v>
      </c>
      <c r="F376" s="71">
        <v>40</v>
      </c>
      <c r="G376" s="82"/>
      <c r="H376" s="82"/>
      <c r="I376" s="82"/>
      <c r="J376" s="82"/>
    </row>
    <row r="377" spans="2:10" s="3" customFormat="1" ht="15.6" x14ac:dyDescent="0.25">
      <c r="B377" s="103" t="s">
        <v>271</v>
      </c>
      <c r="C377" s="71">
        <v>13.02460205620747</v>
      </c>
      <c r="D377" s="71">
        <v>0</v>
      </c>
      <c r="E377" s="71">
        <v>0</v>
      </c>
      <c r="F377" s="71">
        <v>80</v>
      </c>
      <c r="G377" s="82"/>
      <c r="H377" s="82"/>
      <c r="I377" s="82"/>
      <c r="J377" s="82"/>
    </row>
    <row r="378" spans="2:10" s="3" customFormat="1" ht="15.6" x14ac:dyDescent="0.25">
      <c r="B378" s="103" t="s">
        <v>272</v>
      </c>
      <c r="C378" s="71">
        <v>9.7684515421556029</v>
      </c>
      <c r="D378" s="71">
        <v>0</v>
      </c>
      <c r="E378" s="71">
        <v>0</v>
      </c>
      <c r="F378" s="71">
        <v>60</v>
      </c>
      <c r="G378" s="82"/>
      <c r="H378" s="82"/>
      <c r="I378" s="82"/>
      <c r="J378" s="82"/>
    </row>
    <row r="379" spans="2:10" s="3" customFormat="1" ht="15.6" x14ac:dyDescent="0.25">
      <c r="B379" s="103" t="s">
        <v>273</v>
      </c>
      <c r="C379" s="71">
        <v>3.2561505140518676</v>
      </c>
      <c r="D379" s="71">
        <v>0</v>
      </c>
      <c r="E379" s="71">
        <v>0</v>
      </c>
      <c r="F379" s="71">
        <v>20</v>
      </c>
      <c r="G379" s="82"/>
      <c r="H379" s="82"/>
      <c r="I379" s="82"/>
      <c r="J379" s="82"/>
    </row>
    <row r="380" spans="2:10" s="3" customFormat="1" ht="15.6" x14ac:dyDescent="0.25">
      <c r="B380" s="103" t="s">
        <v>274</v>
      </c>
      <c r="C380" s="71">
        <v>9.7684515421556029</v>
      </c>
      <c r="D380" s="71">
        <v>0</v>
      </c>
      <c r="E380" s="71">
        <v>0</v>
      </c>
      <c r="F380" s="71">
        <v>60</v>
      </c>
      <c r="G380" s="82"/>
      <c r="H380" s="82"/>
      <c r="I380" s="82"/>
      <c r="J380" s="82"/>
    </row>
    <row r="381" spans="2:10" s="3" customFormat="1" ht="15.6" x14ac:dyDescent="0.25">
      <c r="B381" s="103" t="s">
        <v>222</v>
      </c>
      <c r="C381" s="71">
        <v>9.7684515421556029</v>
      </c>
      <c r="D381" s="71">
        <v>0</v>
      </c>
      <c r="E381" s="71">
        <v>0</v>
      </c>
      <c r="F381" s="71">
        <v>60</v>
      </c>
      <c r="G381" s="82"/>
      <c r="H381" s="82"/>
      <c r="I381" s="82"/>
      <c r="J381" s="82"/>
    </row>
    <row r="382" spans="2:10" s="3" customFormat="1" ht="15.6" x14ac:dyDescent="0.25">
      <c r="B382" s="103" t="s">
        <v>223</v>
      </c>
      <c r="C382" s="71">
        <v>60.49204053804236</v>
      </c>
      <c r="D382" s="71">
        <v>49.999999999999993</v>
      </c>
      <c r="E382" s="71">
        <v>100</v>
      </c>
      <c r="F382" s="71">
        <v>80</v>
      </c>
      <c r="G382" s="82"/>
      <c r="H382" s="82"/>
      <c r="I382" s="82"/>
      <c r="J382" s="82"/>
    </row>
    <row r="383" spans="2:10" s="3" customFormat="1" ht="15.6" x14ac:dyDescent="0.25">
      <c r="B383" s="103" t="s">
        <v>224</v>
      </c>
      <c r="C383" s="71">
        <v>49.27641100411325</v>
      </c>
      <c r="D383" s="71">
        <v>49.999999999999993</v>
      </c>
      <c r="E383" s="71">
        <v>0</v>
      </c>
      <c r="F383" s="71">
        <v>80</v>
      </c>
      <c r="G383" s="82"/>
      <c r="H383" s="82"/>
      <c r="I383" s="82"/>
      <c r="J383" s="82"/>
    </row>
    <row r="384" spans="2:10" s="3" customFormat="1" ht="15.6" x14ac:dyDescent="0.25">
      <c r="B384" s="103" t="s">
        <v>275</v>
      </c>
      <c r="C384" s="71">
        <v>3.2561505140518676</v>
      </c>
      <c r="D384" s="71">
        <v>0</v>
      </c>
      <c r="E384" s="71">
        <v>0</v>
      </c>
      <c r="F384" s="71">
        <v>20</v>
      </c>
      <c r="G384" s="82"/>
      <c r="H384" s="82"/>
      <c r="I384" s="82"/>
      <c r="J384" s="82"/>
    </row>
    <row r="385" spans="2:10" s="3" customFormat="1" ht="28.8" x14ac:dyDescent="0.25">
      <c r="B385" s="102" t="s">
        <v>225</v>
      </c>
      <c r="C385" s="71">
        <v>100</v>
      </c>
      <c r="D385" s="71">
        <v>0</v>
      </c>
      <c r="E385" s="71">
        <v>0</v>
      </c>
      <c r="F385" s="71">
        <v>100</v>
      </c>
      <c r="G385" s="82"/>
      <c r="H385" s="82"/>
      <c r="I385" s="82"/>
      <c r="J385" s="82"/>
    </row>
    <row r="386" spans="2:10" s="3" customFormat="1" x14ac:dyDescent="0.25">
      <c r="B386" s="103" t="s">
        <v>217</v>
      </c>
      <c r="C386" s="71">
        <v>0.47174756283293889</v>
      </c>
      <c r="D386" s="71">
        <v>0</v>
      </c>
      <c r="E386" s="71">
        <v>0</v>
      </c>
      <c r="F386" s="71">
        <v>10.962241171976183</v>
      </c>
      <c r="G386" s="82"/>
      <c r="H386" s="82"/>
      <c r="I386" s="82"/>
      <c r="J386" s="82"/>
    </row>
    <row r="387" spans="2:10" s="3" customFormat="1" ht="15.6" x14ac:dyDescent="0.25">
      <c r="B387" s="103" t="s">
        <v>226</v>
      </c>
      <c r="C387" s="71">
        <v>50</v>
      </c>
      <c r="D387" s="71">
        <v>0</v>
      </c>
      <c r="E387" s="71">
        <v>0</v>
      </c>
      <c r="F387" s="71">
        <v>50</v>
      </c>
      <c r="G387" s="82"/>
      <c r="H387" s="82"/>
      <c r="I387" s="82"/>
      <c r="J387" s="82"/>
    </row>
    <row r="388" spans="2:10" s="3" customFormat="1" ht="15.6" x14ac:dyDescent="0.25">
      <c r="B388" s="103" t="s">
        <v>227</v>
      </c>
      <c r="C388" s="71">
        <v>100</v>
      </c>
      <c r="D388" s="71">
        <v>0</v>
      </c>
      <c r="E388" s="71">
        <v>0</v>
      </c>
      <c r="F388" s="71">
        <v>100</v>
      </c>
      <c r="G388" s="82"/>
      <c r="H388" s="82"/>
      <c r="I388" s="82"/>
      <c r="J388" s="82"/>
    </row>
    <row r="389" spans="2:10" s="3" customFormat="1" ht="15.6" x14ac:dyDescent="0.25">
      <c r="B389" s="103" t="s">
        <v>276</v>
      </c>
      <c r="C389" s="71">
        <v>50</v>
      </c>
      <c r="D389" s="71">
        <v>0</v>
      </c>
      <c r="E389" s="71">
        <v>0</v>
      </c>
      <c r="F389" s="71">
        <v>50</v>
      </c>
      <c r="G389" s="82"/>
      <c r="H389" s="82"/>
      <c r="I389" s="82"/>
      <c r="J389" s="82"/>
    </row>
    <row r="390" spans="2:10" s="3" customFormat="1" ht="28.8" x14ac:dyDescent="0.25">
      <c r="B390" s="102" t="s">
        <v>277</v>
      </c>
      <c r="C390" s="71">
        <v>50</v>
      </c>
      <c r="D390" s="71">
        <v>0</v>
      </c>
      <c r="E390" s="71">
        <v>0</v>
      </c>
      <c r="F390" s="71">
        <v>50</v>
      </c>
      <c r="G390" s="82"/>
      <c r="H390" s="82"/>
      <c r="I390" s="82"/>
      <c r="J390" s="82"/>
    </row>
    <row r="391" spans="2:10" s="3" customFormat="1" ht="28.8" x14ac:dyDescent="0.25">
      <c r="B391" s="102" t="s">
        <v>278</v>
      </c>
      <c r="C391" s="71">
        <v>50</v>
      </c>
      <c r="D391" s="71">
        <v>0</v>
      </c>
      <c r="E391" s="71">
        <v>0</v>
      </c>
      <c r="F391" s="71">
        <v>50</v>
      </c>
      <c r="G391" s="82"/>
      <c r="H391" s="82"/>
      <c r="I391" s="82"/>
      <c r="J391" s="82"/>
    </row>
    <row r="392" spans="2:10" s="3" customFormat="1" ht="15.6" x14ac:dyDescent="0.25">
      <c r="B392" s="103" t="s">
        <v>279</v>
      </c>
      <c r="C392" s="71">
        <v>50</v>
      </c>
      <c r="D392" s="71">
        <v>0</v>
      </c>
      <c r="E392" s="71">
        <v>0</v>
      </c>
      <c r="F392" s="71">
        <v>50</v>
      </c>
      <c r="G392" s="82"/>
      <c r="H392" s="82"/>
      <c r="I392" s="82"/>
      <c r="J392" s="82"/>
    </row>
    <row r="393" spans="2:10" s="3" customFormat="1" ht="15.6" x14ac:dyDescent="0.25">
      <c r="B393" s="103" t="s">
        <v>228</v>
      </c>
      <c r="C393" s="71">
        <v>50</v>
      </c>
      <c r="D393" s="71">
        <v>0</v>
      </c>
      <c r="E393" s="71">
        <v>0</v>
      </c>
      <c r="F393" s="71">
        <v>50</v>
      </c>
      <c r="G393" s="82"/>
      <c r="H393" s="82"/>
      <c r="I393" s="82"/>
      <c r="J393" s="82"/>
    </row>
    <row r="394" spans="2:10" s="3" customFormat="1" ht="15.6" x14ac:dyDescent="0.25">
      <c r="B394" s="103" t="s">
        <v>229</v>
      </c>
      <c r="C394" s="71">
        <v>0</v>
      </c>
      <c r="D394" s="71">
        <v>0</v>
      </c>
      <c r="E394" s="71">
        <v>0</v>
      </c>
      <c r="F394" s="71">
        <v>0</v>
      </c>
      <c r="G394" s="82"/>
      <c r="H394" s="82"/>
      <c r="I394" s="82"/>
      <c r="J394" s="82"/>
    </row>
    <row r="395" spans="2:10" s="3" customFormat="1" x14ac:dyDescent="0.25">
      <c r="B395" s="110" t="s">
        <v>44</v>
      </c>
      <c r="C395" s="111"/>
      <c r="D395" s="111"/>
      <c r="E395" s="111"/>
      <c r="F395" s="111"/>
      <c r="G395" s="82"/>
      <c r="H395" s="82"/>
      <c r="I395" s="82"/>
      <c r="J395" s="82"/>
    </row>
    <row r="396" spans="2:10" s="3" customFormat="1" ht="15.6" x14ac:dyDescent="0.25">
      <c r="B396" s="103" t="s">
        <v>262</v>
      </c>
      <c r="C396" s="71">
        <v>44.058759944868726</v>
      </c>
      <c r="D396" s="71">
        <v>37.971565478158524</v>
      </c>
      <c r="E396" s="71">
        <v>55.272227444907308</v>
      </c>
      <c r="F396" s="71">
        <v>63.537112174766442</v>
      </c>
      <c r="G396" s="82"/>
      <c r="H396" s="82"/>
      <c r="I396" s="82"/>
      <c r="J396" s="82"/>
    </row>
    <row r="397" spans="2:10" s="3" customFormat="1" ht="15.6" x14ac:dyDescent="0.25">
      <c r="B397" s="103" t="s">
        <v>263</v>
      </c>
      <c r="C397" s="71">
        <v>50.696223264718554</v>
      </c>
      <c r="D397" s="71">
        <v>40.78421991205056</v>
      </c>
      <c r="E397" s="71">
        <v>61.974757114645755</v>
      </c>
      <c r="F397" s="71">
        <v>72.842545256578632</v>
      </c>
      <c r="G397" s="82"/>
      <c r="H397" s="82"/>
      <c r="I397" s="82"/>
      <c r="J397" s="82"/>
    </row>
    <row r="398" spans="2:10" s="3" customFormat="1" ht="15.6" x14ac:dyDescent="0.25">
      <c r="B398" s="103" t="s">
        <v>264</v>
      </c>
      <c r="C398" s="71">
        <v>30.892599596984198</v>
      </c>
      <c r="D398" s="71">
        <v>16.576868993566034</v>
      </c>
      <c r="E398" s="71">
        <v>48.242998827353574</v>
      </c>
      <c r="F398" s="71">
        <v>60.202535876448863</v>
      </c>
      <c r="G398" s="82"/>
      <c r="H398" s="82"/>
      <c r="I398" s="82"/>
      <c r="J398" s="82"/>
    </row>
    <row r="399" spans="2:10" s="3" customFormat="1" ht="15.6" x14ac:dyDescent="0.25">
      <c r="B399" s="103" t="s">
        <v>265</v>
      </c>
      <c r="C399" s="71">
        <v>45.294959683017773</v>
      </c>
      <c r="D399" s="71">
        <v>42.187029803026277</v>
      </c>
      <c r="E399" s="71">
        <v>47.444000108143186</v>
      </c>
      <c r="F399" s="71">
        <v>55.737574469216355</v>
      </c>
      <c r="G399" s="82"/>
      <c r="H399" s="82"/>
      <c r="I399" s="82"/>
      <c r="J399" s="82"/>
    </row>
    <row r="400" spans="2:10" s="3" customFormat="1" ht="15.6" x14ac:dyDescent="0.25">
      <c r="B400" s="103" t="s">
        <v>266</v>
      </c>
      <c r="C400" s="71">
        <v>30.228882326117322</v>
      </c>
      <c r="D400" s="71">
        <v>26.104267935850604</v>
      </c>
      <c r="E400" s="71">
        <v>31.862727030566052</v>
      </c>
      <c r="F400" s="71">
        <v>47.159543479442</v>
      </c>
      <c r="G400" s="82"/>
      <c r="H400" s="82"/>
      <c r="I400" s="82"/>
      <c r="J400" s="82"/>
    </row>
    <row r="401" spans="2:10" s="3" customFormat="1" ht="15.6" x14ac:dyDescent="0.25">
      <c r="B401" s="103" t="s">
        <v>267</v>
      </c>
      <c r="C401" s="71">
        <v>68.113942307526145</v>
      </c>
      <c r="D401" s="71">
        <v>64.203630746401359</v>
      </c>
      <c r="E401" s="71">
        <v>70.727872219278723</v>
      </c>
      <c r="F401" s="71">
        <v>81.479341015755551</v>
      </c>
      <c r="G401" s="82"/>
      <c r="H401" s="82"/>
      <c r="I401" s="82"/>
      <c r="J401" s="82"/>
    </row>
    <row r="402" spans="2:10" s="3" customFormat="1" ht="15.6" x14ac:dyDescent="0.25">
      <c r="B402" s="103" t="s">
        <v>268</v>
      </c>
      <c r="C402" s="71">
        <v>56.830950758897295</v>
      </c>
      <c r="D402" s="71">
        <v>53.940431254519247</v>
      </c>
      <c r="E402" s="71">
        <v>55.745515193753306</v>
      </c>
      <c r="F402" s="71">
        <v>74.320490915235894</v>
      </c>
      <c r="G402" s="82"/>
      <c r="H402" s="82"/>
      <c r="I402" s="82"/>
      <c r="J402" s="82"/>
    </row>
    <row r="403" spans="2:10" s="3" customFormat="1" ht="28.8" x14ac:dyDescent="0.25">
      <c r="B403" s="102" t="s">
        <v>269</v>
      </c>
      <c r="C403" s="71">
        <v>8.9475786209155892</v>
      </c>
      <c r="D403" s="71">
        <v>7.2576248003682426</v>
      </c>
      <c r="E403" s="71">
        <v>6.663155196245298</v>
      </c>
      <c r="F403" s="71">
        <v>23.333331331323983</v>
      </c>
      <c r="G403" s="82"/>
      <c r="H403" s="82"/>
      <c r="I403" s="82"/>
      <c r="J403" s="82"/>
    </row>
    <row r="404" spans="2:10" s="3" customFormat="1" ht="15.6" x14ac:dyDescent="0.25">
      <c r="B404" s="103" t="s">
        <v>218</v>
      </c>
      <c r="C404" s="71">
        <v>49.470433880816749</v>
      </c>
      <c r="D404" s="71">
        <v>56.912467271912739</v>
      </c>
      <c r="E404" s="71">
        <v>31.566792788776997</v>
      </c>
      <c r="F404" s="71">
        <v>56.636930995259945</v>
      </c>
      <c r="G404" s="82"/>
      <c r="H404" s="82"/>
      <c r="I404" s="82"/>
      <c r="J404" s="82"/>
    </row>
    <row r="405" spans="2:10" s="3" customFormat="1" ht="15.6" x14ac:dyDescent="0.25">
      <c r="B405" s="103" t="s">
        <v>219</v>
      </c>
      <c r="C405" s="71">
        <v>27.53332605902693</v>
      </c>
      <c r="D405" s="71">
        <v>26.6418274358643</v>
      </c>
      <c r="E405" s="71">
        <v>20.888142112133902</v>
      </c>
      <c r="F405" s="71">
        <v>48.840726992724051</v>
      </c>
      <c r="G405" s="82"/>
      <c r="H405" s="82"/>
      <c r="I405" s="82"/>
      <c r="J405" s="82"/>
    </row>
    <row r="406" spans="2:10" s="3" customFormat="1" ht="15.6" x14ac:dyDescent="0.25">
      <c r="B406" s="103" t="s">
        <v>220</v>
      </c>
      <c r="C406" s="71">
        <v>35.941081828791411</v>
      </c>
      <c r="D406" s="71">
        <v>37.363881520037808</v>
      </c>
      <c r="E406" s="71">
        <v>25.865526842923359</v>
      </c>
      <c r="F406" s="71">
        <v>54.087515387195005</v>
      </c>
      <c r="G406" s="82"/>
      <c r="H406" s="82"/>
      <c r="I406" s="82"/>
      <c r="J406" s="82"/>
    </row>
    <row r="407" spans="2:10" s="3" customFormat="1" ht="15.6" x14ac:dyDescent="0.25">
      <c r="B407" s="103" t="s">
        <v>221</v>
      </c>
      <c r="C407" s="71">
        <v>4.1669968733723532</v>
      </c>
      <c r="D407" s="71">
        <v>0</v>
      </c>
      <c r="E407" s="71">
        <v>4.6667230444144225</v>
      </c>
      <c r="F407" s="71">
        <v>24.173923087965012</v>
      </c>
      <c r="G407" s="82"/>
      <c r="H407" s="82"/>
      <c r="I407" s="82"/>
      <c r="J407" s="82"/>
    </row>
    <row r="408" spans="2:10" s="3" customFormat="1" ht="15.6" x14ac:dyDescent="0.25">
      <c r="B408" s="103" t="s">
        <v>270</v>
      </c>
      <c r="C408" s="71">
        <v>33.278462381611092</v>
      </c>
      <c r="D408" s="71">
        <v>22.310753160203028</v>
      </c>
      <c r="E408" s="71">
        <v>40.028369981398747</v>
      </c>
      <c r="F408" s="71">
        <v>72.232831692704252</v>
      </c>
      <c r="G408" s="82"/>
      <c r="H408" s="82"/>
      <c r="I408" s="82"/>
      <c r="J408" s="82"/>
    </row>
    <row r="409" spans="2:10" s="3" customFormat="1" ht="15.6" x14ac:dyDescent="0.25">
      <c r="B409" s="103" t="s">
        <v>271</v>
      </c>
      <c r="C409" s="71">
        <v>22.53411406503356</v>
      </c>
      <c r="D409" s="71">
        <v>26.6418274358643</v>
      </c>
      <c r="E409" s="71">
        <v>11.213674810162649</v>
      </c>
      <c r="F409" s="71">
        <v>30.116830153854785</v>
      </c>
      <c r="G409" s="82"/>
      <c r="H409" s="82"/>
      <c r="I409" s="82"/>
      <c r="J409" s="82"/>
    </row>
    <row r="410" spans="2:10" s="3" customFormat="1" ht="15.6" x14ac:dyDescent="0.25">
      <c r="B410" s="103" t="s">
        <v>272</v>
      </c>
      <c r="C410" s="71">
        <v>51.673053081871466</v>
      </c>
      <c r="D410" s="71">
        <v>51.584978903946364</v>
      </c>
      <c r="E410" s="71">
        <v>50.295420945588042</v>
      </c>
      <c r="F410" s="71">
        <v>55.596594076366657</v>
      </c>
      <c r="G410" s="82"/>
      <c r="H410" s="82"/>
      <c r="I410" s="82"/>
      <c r="J410" s="82"/>
    </row>
    <row r="411" spans="2:10" s="3" customFormat="1" ht="15.6" x14ac:dyDescent="0.25">
      <c r="B411" s="103" t="s">
        <v>273</v>
      </c>
      <c r="C411" s="71">
        <v>45.836294527979767</v>
      </c>
      <c r="D411" s="71">
        <v>32.036073892986835</v>
      </c>
      <c r="E411" s="71">
        <v>66.723604341186004</v>
      </c>
      <c r="F411" s="71">
        <v>63.596035933527325</v>
      </c>
      <c r="G411" s="82"/>
      <c r="H411" s="82"/>
      <c r="I411" s="82"/>
      <c r="J411" s="82"/>
    </row>
    <row r="412" spans="2:10" s="3" customFormat="1" ht="15.6" x14ac:dyDescent="0.25">
      <c r="B412" s="103" t="s">
        <v>274</v>
      </c>
      <c r="C412" s="71">
        <v>41.794609856560974</v>
      </c>
      <c r="D412" s="71">
        <v>39.458401068818539</v>
      </c>
      <c r="E412" s="71">
        <v>42.958090141428727</v>
      </c>
      <c r="F412" s="71">
        <v>50.783921729287151</v>
      </c>
      <c r="G412" s="82"/>
      <c r="H412" s="82"/>
      <c r="I412" s="82"/>
      <c r="J412" s="82"/>
    </row>
    <row r="413" spans="2:10" s="3" customFormat="1" ht="15.6" x14ac:dyDescent="0.25">
      <c r="B413" s="103" t="s">
        <v>222</v>
      </c>
      <c r="C413" s="71">
        <v>43.496382557153666</v>
      </c>
      <c r="D413" s="71">
        <v>39.458401068818539</v>
      </c>
      <c r="E413" s="71">
        <v>43.859414696817083</v>
      </c>
      <c r="F413" s="71">
        <v>63.189560224277763</v>
      </c>
      <c r="G413" s="82"/>
      <c r="H413" s="82"/>
      <c r="I413" s="82"/>
      <c r="J413" s="82"/>
    </row>
    <row r="414" spans="2:10" s="3" customFormat="1" ht="15.6" x14ac:dyDescent="0.25">
      <c r="B414" s="103" t="s">
        <v>223</v>
      </c>
      <c r="C414" s="71">
        <v>48.103329702236273</v>
      </c>
      <c r="D414" s="71">
        <v>53.11927175534975</v>
      </c>
      <c r="E414" s="71">
        <v>37.256289999121563</v>
      </c>
      <c r="F414" s="71">
        <v>49.856924865101661</v>
      </c>
      <c r="G414" s="82"/>
      <c r="H414" s="82"/>
      <c r="I414" s="82"/>
      <c r="J414" s="82"/>
    </row>
    <row r="415" spans="2:10" s="3" customFormat="1" ht="15.6" x14ac:dyDescent="0.25">
      <c r="B415" s="103" t="s">
        <v>224</v>
      </c>
      <c r="C415" s="71">
        <v>19.94366755343712</v>
      </c>
      <c r="D415" s="71">
        <v>13.32091371793215</v>
      </c>
      <c r="E415" s="71">
        <v>25.325425154729551</v>
      </c>
      <c r="F415" s="71">
        <v>40.172806802286395</v>
      </c>
      <c r="G415" s="82"/>
      <c r="H415" s="82"/>
      <c r="I415" s="82"/>
      <c r="J415" s="82"/>
    </row>
    <row r="416" spans="2:10" s="3" customFormat="1" ht="15.6" x14ac:dyDescent="0.25">
      <c r="B416" s="103" t="s">
        <v>275</v>
      </c>
      <c r="C416" s="71">
        <v>10.695627296699758</v>
      </c>
      <c r="D416" s="71">
        <v>13.32091371793215</v>
      </c>
      <c r="E416" s="71">
        <v>4.1631249938804267</v>
      </c>
      <c r="F416" s="71">
        <v>13.796317002465894</v>
      </c>
      <c r="G416" s="82"/>
      <c r="H416" s="82"/>
      <c r="I416" s="82"/>
      <c r="J416" s="82"/>
    </row>
    <row r="417" spans="2:10" s="3" customFormat="1" ht="28.8" x14ac:dyDescent="0.25">
      <c r="B417" s="102" t="s">
        <v>225</v>
      </c>
      <c r="C417" s="71">
        <v>80.484069489551203</v>
      </c>
      <c r="D417" s="71">
        <v>100</v>
      </c>
      <c r="E417" s="71">
        <v>0</v>
      </c>
      <c r="F417" s="71">
        <v>55.854732838971685</v>
      </c>
      <c r="G417" s="82"/>
      <c r="H417" s="82"/>
      <c r="I417" s="82"/>
      <c r="J417" s="82"/>
    </row>
    <row r="418" spans="2:10" s="3" customFormat="1" x14ac:dyDescent="0.25">
      <c r="B418" s="103" t="s">
        <v>217</v>
      </c>
      <c r="C418" s="71">
        <v>21.127605410241387</v>
      </c>
      <c r="D418" s="71">
        <v>20.98001866507483</v>
      </c>
      <c r="E418" s="71">
        <v>18.979481113071319</v>
      </c>
      <c r="F418" s="71">
        <v>30.910172662274242</v>
      </c>
      <c r="G418" s="82"/>
      <c r="H418" s="82"/>
      <c r="I418" s="82"/>
      <c r="J418" s="82"/>
    </row>
    <row r="419" spans="2:10" s="3" customFormat="1" ht="15.6" x14ac:dyDescent="0.25">
      <c r="B419" s="103" t="s">
        <v>226</v>
      </c>
      <c r="C419" s="71">
        <v>60.038112214349525</v>
      </c>
      <c r="D419" s="71">
        <v>68.814722449759785</v>
      </c>
      <c r="E419" s="71">
        <v>28.214522538151488</v>
      </c>
      <c r="F419" s="71">
        <v>42.979665067342822</v>
      </c>
      <c r="G419" s="82"/>
      <c r="H419" s="82"/>
      <c r="I419" s="82"/>
      <c r="J419" s="82"/>
    </row>
    <row r="420" spans="2:10" s="3" customFormat="1" ht="15.6" x14ac:dyDescent="0.25">
      <c r="B420" s="103" t="s">
        <v>227</v>
      </c>
      <c r="C420" s="71">
        <v>88.806421452802155</v>
      </c>
      <c r="D420" s="71">
        <v>87.745323391457973</v>
      </c>
      <c r="E420" s="71">
        <v>97.153180047267341</v>
      </c>
      <c r="F420" s="71">
        <v>81.045161106821396</v>
      </c>
      <c r="G420" s="82"/>
      <c r="H420" s="82"/>
      <c r="I420" s="82"/>
      <c r="J420" s="82"/>
    </row>
    <row r="421" spans="2:10" s="3" customFormat="1" ht="15.6" x14ac:dyDescent="0.25">
      <c r="B421" s="103" t="s">
        <v>276</v>
      </c>
      <c r="C421" s="71">
        <v>37.570022396054924</v>
      </c>
      <c r="D421" s="71">
        <v>40.534699529150906</v>
      </c>
      <c r="E421" s="71">
        <v>28.214522538151488</v>
      </c>
      <c r="F421" s="71">
        <v>28.763535897458866</v>
      </c>
      <c r="G421" s="82"/>
      <c r="H421" s="82"/>
      <c r="I421" s="82"/>
      <c r="J421" s="82"/>
    </row>
    <row r="422" spans="2:10" s="3" customFormat="1" ht="28.8" x14ac:dyDescent="0.25">
      <c r="B422" s="102" t="s">
        <v>277</v>
      </c>
      <c r="C422" s="71">
        <v>63.381812030170302</v>
      </c>
      <c r="D422" s="71">
        <v>68.814722449759785</v>
      </c>
      <c r="E422" s="71">
        <v>44.37432629661506</v>
      </c>
      <c r="F422" s="71">
        <v>51.311361646388811</v>
      </c>
      <c r="G422" s="82"/>
      <c r="H422" s="82"/>
      <c r="I422" s="82"/>
      <c r="J422" s="82"/>
    </row>
    <row r="423" spans="2:10" s="3" customFormat="1" ht="28.8" x14ac:dyDescent="0.25">
      <c r="B423" s="102" t="s">
        <v>278</v>
      </c>
      <c r="C423" s="71">
        <v>22.281659891627253</v>
      </c>
      <c r="D423" s="71">
        <v>12.254676608542027</v>
      </c>
      <c r="E423" s="71">
        <v>46.112584853771232</v>
      </c>
      <c r="F423" s="71">
        <v>69.12047767202408</v>
      </c>
      <c r="G423" s="82"/>
      <c r="H423" s="82"/>
      <c r="I423" s="82"/>
      <c r="J423" s="82"/>
    </row>
    <row r="424" spans="2:10" s="3" customFormat="1" ht="15.6" x14ac:dyDescent="0.25">
      <c r="B424" s="103" t="s">
        <v>279</v>
      </c>
      <c r="C424" s="71">
        <v>43.935333613462646</v>
      </c>
      <c r="D424" s="71">
        <v>40.534699529150906</v>
      </c>
      <c r="E424" s="71">
        <v>46.112584853771232</v>
      </c>
      <c r="F424" s="71">
        <v>72.713464527775415</v>
      </c>
      <c r="G424" s="82"/>
      <c r="H424" s="82"/>
      <c r="I424" s="82"/>
      <c r="J424" s="82"/>
    </row>
    <row r="425" spans="2:10" s="3" customFormat="1" ht="15.6" x14ac:dyDescent="0.25">
      <c r="B425" s="103" t="s">
        <v>228</v>
      </c>
      <c r="C425" s="71">
        <v>13.810698343476819</v>
      </c>
      <c r="D425" s="71">
        <v>12.254676608542027</v>
      </c>
      <c r="E425" s="71">
        <v>15.19067356317395</v>
      </c>
      <c r="F425" s="71">
        <v>26.140812604681262</v>
      </c>
      <c r="G425" s="82"/>
      <c r="H425" s="82"/>
      <c r="I425" s="82"/>
      <c r="J425" s="82"/>
    </row>
    <row r="426" spans="2:10" s="3" customFormat="1" ht="15.6" x14ac:dyDescent="0.25">
      <c r="B426" s="103" t="s">
        <v>229</v>
      </c>
      <c r="C426" s="71">
        <v>1.203103278498076</v>
      </c>
      <c r="D426" s="71">
        <v>0</v>
      </c>
      <c r="E426" s="71">
        <v>0</v>
      </c>
      <c r="F426" s="71">
        <v>15.693129595118229</v>
      </c>
      <c r="G426" s="82"/>
      <c r="H426" s="82"/>
      <c r="I426" s="82"/>
      <c r="J426" s="82"/>
    </row>
    <row r="427" spans="2:10" s="3" customFormat="1" x14ac:dyDescent="0.25">
      <c r="B427" s="110" t="s">
        <v>49</v>
      </c>
      <c r="C427" s="111"/>
      <c r="D427" s="111"/>
      <c r="E427" s="111"/>
      <c r="F427" s="111"/>
      <c r="G427" s="82"/>
      <c r="H427" s="82"/>
      <c r="I427" s="82"/>
      <c r="J427" s="82"/>
    </row>
    <row r="428" spans="2:10" s="3" customFormat="1" ht="15.6" x14ac:dyDescent="0.25">
      <c r="B428" s="103" t="s">
        <v>262</v>
      </c>
      <c r="C428" s="71">
        <v>11.3344141797046</v>
      </c>
      <c r="D428" s="71">
        <v>6.344471929811875</v>
      </c>
      <c r="E428" s="71">
        <v>28.147359512342383</v>
      </c>
      <c r="F428" s="71">
        <v>32.397191552750932</v>
      </c>
      <c r="G428" s="82"/>
      <c r="H428" s="82"/>
      <c r="I428" s="82"/>
      <c r="J428" s="82"/>
    </row>
    <row r="429" spans="2:10" s="3" customFormat="1" ht="15.6" x14ac:dyDescent="0.25">
      <c r="B429" s="103" t="s">
        <v>263</v>
      </c>
      <c r="C429" s="71">
        <v>44.046196195093273</v>
      </c>
      <c r="D429" s="71">
        <v>50</v>
      </c>
      <c r="E429" s="71">
        <v>37.176940920122462</v>
      </c>
      <c r="F429" s="71">
        <v>46.315789454182827</v>
      </c>
      <c r="G429" s="82"/>
      <c r="H429" s="82"/>
      <c r="I429" s="82"/>
      <c r="J429" s="82"/>
    </row>
    <row r="430" spans="2:10" s="3" customFormat="1" ht="15.6" x14ac:dyDescent="0.25">
      <c r="B430" s="103" t="s">
        <v>264</v>
      </c>
      <c r="C430" s="71">
        <v>17.297411291296523</v>
      </c>
      <c r="D430" s="71">
        <v>0</v>
      </c>
      <c r="E430" s="71">
        <v>35.708716653186094</v>
      </c>
      <c r="F430" s="71">
        <v>15.438596484727608</v>
      </c>
      <c r="G430" s="82"/>
      <c r="H430" s="82"/>
      <c r="I430" s="82"/>
      <c r="J430" s="82"/>
    </row>
    <row r="431" spans="2:10" s="3" customFormat="1" ht="15.6" x14ac:dyDescent="0.25">
      <c r="B431" s="103" t="s">
        <v>265</v>
      </c>
      <c r="C431" s="71">
        <v>13.731721039682521</v>
      </c>
      <c r="D431" s="71">
        <v>0</v>
      </c>
      <c r="E431" s="71">
        <v>22.268817272524831</v>
      </c>
      <c r="F431" s="71">
        <v>30.877192969455216</v>
      </c>
      <c r="G431" s="82"/>
      <c r="H431" s="82"/>
      <c r="I431" s="82"/>
      <c r="J431" s="82"/>
    </row>
    <row r="432" spans="2:10" s="3" customFormat="1" ht="15.6" x14ac:dyDescent="0.25">
      <c r="B432" s="103" t="s">
        <v>266</v>
      </c>
      <c r="C432" s="71">
        <v>22.095294018545871</v>
      </c>
      <c r="D432" s="71">
        <v>0</v>
      </c>
      <c r="E432" s="71">
        <v>41.971450467487024</v>
      </c>
      <c r="F432" s="71">
        <v>30.877192969455216</v>
      </c>
      <c r="G432" s="82"/>
      <c r="H432" s="82"/>
      <c r="I432" s="82"/>
      <c r="J432" s="82"/>
    </row>
    <row r="433" spans="2:10" s="3" customFormat="1" ht="15.6" x14ac:dyDescent="0.25">
      <c r="B433" s="103" t="s">
        <v>267</v>
      </c>
      <c r="C433" s="71">
        <v>38.385922171920654</v>
      </c>
      <c r="D433" s="71">
        <v>0</v>
      </c>
      <c r="E433" s="71">
        <v>62.823059079877567</v>
      </c>
      <c r="F433" s="71">
        <v>84.561403515272389</v>
      </c>
      <c r="G433" s="82"/>
      <c r="H433" s="82"/>
      <c r="I433" s="82"/>
      <c r="J433" s="82"/>
    </row>
    <row r="434" spans="2:10" s="3" customFormat="1" ht="15.6" x14ac:dyDescent="0.25">
      <c r="B434" s="103" t="s">
        <v>268</v>
      </c>
      <c r="C434" s="71">
        <v>50.847975089031394</v>
      </c>
      <c r="D434" s="71">
        <v>50</v>
      </c>
      <c r="E434" s="71">
        <v>35.675027075849073</v>
      </c>
      <c r="F434" s="71">
        <v>99.999999999999986</v>
      </c>
      <c r="G434" s="82"/>
      <c r="H434" s="82"/>
      <c r="I434" s="82"/>
      <c r="J434" s="82"/>
    </row>
    <row r="435" spans="2:10" s="3" customFormat="1" ht="28.8" x14ac:dyDescent="0.25">
      <c r="B435" s="102" t="s">
        <v>269</v>
      </c>
      <c r="C435" s="71">
        <v>2.1394141466895742</v>
      </c>
      <c r="D435" s="71">
        <v>0</v>
      </c>
      <c r="E435" s="71">
        <v>0</v>
      </c>
      <c r="F435" s="71">
        <v>15.438596484727608</v>
      </c>
      <c r="G435" s="82"/>
      <c r="H435" s="82"/>
      <c r="I435" s="82"/>
      <c r="J435" s="82"/>
    </row>
    <row r="436" spans="2:10" s="3" customFormat="1" ht="15.6" x14ac:dyDescent="0.25">
      <c r="B436" s="103" t="s">
        <v>218</v>
      </c>
      <c r="C436" s="71">
        <v>9.5644397246800441</v>
      </c>
      <c r="D436" s="71">
        <v>0</v>
      </c>
      <c r="E436" s="71">
        <v>12.45167149317729</v>
      </c>
      <c r="F436" s="71">
        <v>30.877192969455216</v>
      </c>
      <c r="G436" s="82"/>
      <c r="H436" s="82"/>
      <c r="I436" s="82"/>
      <c r="J436" s="82"/>
    </row>
    <row r="437" spans="2:10" s="3" customFormat="1" ht="15.6" x14ac:dyDescent="0.25">
      <c r="B437" s="103" t="s">
        <v>219</v>
      </c>
      <c r="C437" s="71">
        <v>4.2788282933791484</v>
      </c>
      <c r="D437" s="71">
        <v>0</v>
      </c>
      <c r="E437" s="71">
        <v>0</v>
      </c>
      <c r="F437" s="71">
        <v>30.877192969455216</v>
      </c>
      <c r="G437" s="82"/>
      <c r="H437" s="82"/>
      <c r="I437" s="82"/>
      <c r="J437" s="82"/>
    </row>
    <row r="438" spans="2:10" s="3" customFormat="1" ht="15.6" x14ac:dyDescent="0.25">
      <c r="B438" s="103" t="s">
        <v>220</v>
      </c>
      <c r="C438" s="71">
        <v>21.576239584675672</v>
      </c>
      <c r="D438" s="71">
        <v>0</v>
      </c>
      <c r="E438" s="71">
        <v>28.263317844119808</v>
      </c>
      <c r="F438" s="71">
        <v>69.122807030544791</v>
      </c>
      <c r="G438" s="82"/>
      <c r="H438" s="82"/>
      <c r="I438" s="82"/>
      <c r="J438" s="82"/>
    </row>
    <row r="439" spans="2:10" s="3" customFormat="1" ht="15.6" x14ac:dyDescent="0.25">
      <c r="B439" s="103" t="s">
        <v>221</v>
      </c>
      <c r="C439" s="71">
        <v>0</v>
      </c>
      <c r="D439" s="71">
        <v>0</v>
      </c>
      <c r="E439" s="71">
        <v>0</v>
      </c>
      <c r="F439" s="71">
        <v>0</v>
      </c>
      <c r="G439" s="82"/>
      <c r="H439" s="82"/>
      <c r="I439" s="82"/>
      <c r="J439" s="82"/>
    </row>
    <row r="440" spans="2:10" s="3" customFormat="1" ht="15.6" x14ac:dyDescent="0.25">
      <c r="B440" s="103" t="s">
        <v>270</v>
      </c>
      <c r="C440" s="71">
        <v>14.774460690737579</v>
      </c>
      <c r="D440" s="71">
        <v>0</v>
      </c>
      <c r="E440" s="71">
        <v>17.279870617878881</v>
      </c>
      <c r="F440" s="71">
        <v>53.68421054581718</v>
      </c>
      <c r="G440" s="82"/>
      <c r="H440" s="82"/>
      <c r="I440" s="82"/>
      <c r="J440" s="82"/>
    </row>
    <row r="441" spans="2:10" s="3" customFormat="1" ht="15.6" x14ac:dyDescent="0.25">
      <c r="B441" s="103" t="s">
        <v>271</v>
      </c>
      <c r="C441" s="71">
        <v>31.830642618047953</v>
      </c>
      <c r="D441" s="71">
        <v>50</v>
      </c>
      <c r="E441" s="71">
        <v>13.439899380661268</v>
      </c>
      <c r="F441" s="71">
        <v>30.877192969455216</v>
      </c>
      <c r="G441" s="82"/>
      <c r="H441" s="82"/>
      <c r="I441" s="82"/>
      <c r="J441" s="82"/>
    </row>
    <row r="442" spans="2:10" s="3" customFormat="1" ht="15.6" x14ac:dyDescent="0.25">
      <c r="B442" s="103" t="s">
        <v>272</v>
      </c>
      <c r="C442" s="71">
        <v>27.800398416849447</v>
      </c>
      <c r="D442" s="71">
        <v>0</v>
      </c>
      <c r="E442" s="71">
        <v>55.411349848148284</v>
      </c>
      <c r="F442" s="71">
        <v>30.877192969455216</v>
      </c>
      <c r="G442" s="82"/>
      <c r="H442" s="82"/>
      <c r="I442" s="82"/>
      <c r="J442" s="82"/>
    </row>
    <row r="443" spans="2:10" s="3" customFormat="1" ht="15.6" x14ac:dyDescent="0.25">
      <c r="B443" s="103" t="s">
        <v>273</v>
      </c>
      <c r="C443" s="71">
        <v>38.76058476379238</v>
      </c>
      <c r="D443" s="71">
        <v>50</v>
      </c>
      <c r="E443" s="71">
        <v>22.319832879326903</v>
      </c>
      <c r="F443" s="71">
        <v>53.68421054581718</v>
      </c>
      <c r="G443" s="82"/>
      <c r="H443" s="82"/>
      <c r="I443" s="82"/>
      <c r="J443" s="82"/>
    </row>
    <row r="444" spans="2:10" s="3" customFormat="1" ht="15.6" x14ac:dyDescent="0.25">
      <c r="B444" s="103" t="s">
        <v>274</v>
      </c>
      <c r="C444" s="71">
        <v>34.571647828126004</v>
      </c>
      <c r="D444" s="71">
        <v>50</v>
      </c>
      <c r="E444" s="71">
        <v>7.411709231729267</v>
      </c>
      <c r="F444" s="71">
        <v>69.122807030544791</v>
      </c>
      <c r="G444" s="82"/>
      <c r="H444" s="82"/>
      <c r="I444" s="82"/>
      <c r="J444" s="82"/>
    </row>
    <row r="445" spans="2:10" s="3" customFormat="1" ht="15.6" x14ac:dyDescent="0.25">
      <c r="B445" s="103" t="s">
        <v>222</v>
      </c>
      <c r="C445" s="71">
        <v>27.146622250135533</v>
      </c>
      <c r="D445" s="71">
        <v>50</v>
      </c>
      <c r="E445" s="71">
        <v>0</v>
      </c>
      <c r="F445" s="71">
        <v>38.245614061089569</v>
      </c>
      <c r="G445" s="82"/>
      <c r="H445" s="82"/>
      <c r="I445" s="82"/>
      <c r="J445" s="82"/>
    </row>
    <row r="446" spans="2:10" s="3" customFormat="1" ht="15.6" x14ac:dyDescent="0.25">
      <c r="B446" s="103" t="s">
        <v>223</v>
      </c>
      <c r="C446" s="71">
        <v>42.311974122936988</v>
      </c>
      <c r="D446" s="71">
        <v>50</v>
      </c>
      <c r="E446" s="71">
        <v>38.131479230269406</v>
      </c>
      <c r="F446" s="71">
        <v>30.877192969455216</v>
      </c>
      <c r="G446" s="82"/>
      <c r="H446" s="82"/>
      <c r="I446" s="82"/>
      <c r="J446" s="82"/>
    </row>
    <row r="447" spans="2:10" s="3" customFormat="1" ht="15.6" x14ac:dyDescent="0.25">
      <c r="B447" s="103" t="s">
        <v>224</v>
      </c>
      <c r="C447" s="71">
        <v>42.913565186325457</v>
      </c>
      <c r="D447" s="71">
        <v>50</v>
      </c>
      <c r="E447" s="71">
        <v>32.103289081337408</v>
      </c>
      <c r="F447" s="71">
        <v>53.68421054581718</v>
      </c>
      <c r="G447" s="82"/>
      <c r="H447" s="82"/>
      <c r="I447" s="82"/>
      <c r="J447" s="82"/>
    </row>
    <row r="448" spans="2:10" s="3" customFormat="1" ht="15.6" x14ac:dyDescent="0.25">
      <c r="B448" s="103" t="s">
        <v>275</v>
      </c>
      <c r="C448" s="71">
        <v>9.4745483669672765</v>
      </c>
      <c r="D448" s="71">
        <v>0</v>
      </c>
      <c r="E448" s="71">
        <v>17.279870617878881</v>
      </c>
      <c r="F448" s="71">
        <v>15.438596484727608</v>
      </c>
      <c r="G448" s="82"/>
      <c r="H448" s="82"/>
      <c r="I448" s="82"/>
      <c r="J448" s="82"/>
    </row>
    <row r="449" spans="2:10" s="3" customFormat="1" ht="28.8" x14ac:dyDescent="0.25">
      <c r="B449" s="102" t="s">
        <v>225</v>
      </c>
      <c r="C449" s="71">
        <v>100</v>
      </c>
      <c r="D449" s="71">
        <v>0</v>
      </c>
      <c r="E449" s="71">
        <v>100</v>
      </c>
      <c r="F449" s="71">
        <v>100</v>
      </c>
      <c r="G449" s="82"/>
      <c r="H449" s="82"/>
      <c r="I449" s="82"/>
      <c r="J449" s="82"/>
    </row>
    <row r="450" spans="2:10" s="3" customFormat="1" x14ac:dyDescent="0.25">
      <c r="B450" s="103" t="s">
        <v>217</v>
      </c>
      <c r="C450" s="71">
        <v>24.734122755974617</v>
      </c>
      <c r="D450" s="71">
        <v>19.923903093242696</v>
      </c>
      <c r="E450" s="71">
        <v>41.447446127226243</v>
      </c>
      <c r="F450" s="71">
        <v>69.396637009761477</v>
      </c>
      <c r="G450" s="82"/>
      <c r="H450" s="82"/>
      <c r="I450" s="82"/>
      <c r="J450" s="82"/>
    </row>
    <row r="451" spans="2:10" s="3" customFormat="1" ht="15.6" x14ac:dyDescent="0.25">
      <c r="B451" s="103" t="s">
        <v>226</v>
      </c>
      <c r="C451" s="71">
        <v>27.388917501007775</v>
      </c>
      <c r="D451" s="71">
        <v>28.163152093139203</v>
      </c>
      <c r="E451" s="71">
        <v>16.331934832952506</v>
      </c>
      <c r="F451" s="71">
        <v>47.17787916319304</v>
      </c>
      <c r="G451" s="82"/>
      <c r="H451" s="82"/>
      <c r="I451" s="82"/>
      <c r="J451" s="82"/>
    </row>
    <row r="452" spans="2:10" s="3" customFormat="1" ht="15.6" x14ac:dyDescent="0.25">
      <c r="B452" s="103" t="s">
        <v>227</v>
      </c>
      <c r="C452" s="71">
        <v>98.366560614990249</v>
      </c>
      <c r="D452" s="71">
        <v>100</v>
      </c>
      <c r="E452" s="71">
        <v>100</v>
      </c>
      <c r="F452" s="71">
        <v>84.250285059856992</v>
      </c>
      <c r="G452" s="82"/>
      <c r="H452" s="82"/>
      <c r="I452" s="82"/>
      <c r="J452" s="82"/>
    </row>
    <row r="453" spans="2:10" s="3" customFormat="1" ht="15.6" x14ac:dyDescent="0.25">
      <c r="B453" s="103" t="s">
        <v>276</v>
      </c>
      <c r="C453" s="71">
        <v>7.0505030022535999</v>
      </c>
      <c r="D453" s="71">
        <v>0</v>
      </c>
      <c r="E453" s="71">
        <v>16.331934832952506</v>
      </c>
      <c r="F453" s="71">
        <v>31.428164223050032</v>
      </c>
      <c r="G453" s="82"/>
      <c r="H453" s="82"/>
      <c r="I453" s="82"/>
      <c r="J453" s="82"/>
    </row>
    <row r="454" spans="2:10" s="3" customFormat="1" ht="28.8" x14ac:dyDescent="0.25">
      <c r="B454" s="102" t="s">
        <v>277</v>
      </c>
      <c r="C454" s="71">
        <v>46.368986598436642</v>
      </c>
      <c r="D454" s="71">
        <v>35.627081001316824</v>
      </c>
      <c r="E454" s="71">
        <v>71.979523492924471</v>
      </c>
      <c r="F454" s="71">
        <v>57.839224641453512</v>
      </c>
      <c r="G454" s="82"/>
      <c r="H454" s="82"/>
      <c r="I454" s="82"/>
      <c r="J454" s="82"/>
    </row>
    <row r="455" spans="2:10" s="3" customFormat="1" ht="28.8" x14ac:dyDescent="0.25">
      <c r="B455" s="102" t="s">
        <v>278</v>
      </c>
      <c r="C455" s="71">
        <v>24.860507243857516</v>
      </c>
      <c r="D455" s="71">
        <v>0</v>
      </c>
      <c r="E455" s="71">
        <v>78.984642619693346</v>
      </c>
      <c r="F455" s="71">
        <v>62.927594103336034</v>
      </c>
      <c r="G455" s="82"/>
      <c r="H455" s="82"/>
      <c r="I455" s="82"/>
      <c r="J455" s="82"/>
    </row>
    <row r="456" spans="2:10" s="3" customFormat="1" ht="15.6" x14ac:dyDescent="0.25">
      <c r="B456" s="103" t="s">
        <v>279</v>
      </c>
      <c r="C456" s="71">
        <v>21.608410726313053</v>
      </c>
      <c r="D456" s="71">
        <v>0</v>
      </c>
      <c r="E456" s="71">
        <v>64.974404366155596</v>
      </c>
      <c r="F456" s="71">
        <v>62.927594103336034</v>
      </c>
      <c r="G456" s="82"/>
      <c r="H456" s="82"/>
      <c r="I456" s="82"/>
      <c r="J456" s="82"/>
    </row>
    <row r="457" spans="2:10" s="3" customFormat="1" ht="15.6" x14ac:dyDescent="0.25">
      <c r="B457" s="103" t="s">
        <v>228</v>
      </c>
      <c r="C457" s="71">
        <v>0</v>
      </c>
      <c r="D457" s="71">
        <v>0</v>
      </c>
      <c r="E457" s="71">
        <v>0</v>
      </c>
      <c r="F457" s="71">
        <v>0</v>
      </c>
      <c r="G457" s="82"/>
      <c r="H457" s="82"/>
      <c r="I457" s="82"/>
      <c r="J457" s="82"/>
    </row>
    <row r="458" spans="2:10" s="3" customFormat="1" ht="15.6" x14ac:dyDescent="0.25">
      <c r="B458" s="103" t="s">
        <v>229</v>
      </c>
      <c r="C458" s="71">
        <v>0</v>
      </c>
      <c r="D458" s="71">
        <v>0</v>
      </c>
      <c r="E458" s="71">
        <v>0</v>
      </c>
      <c r="F458" s="71">
        <v>0</v>
      </c>
      <c r="G458" s="82"/>
      <c r="H458" s="82"/>
      <c r="I458" s="82"/>
      <c r="J458" s="82"/>
    </row>
    <row r="459" spans="2:10" s="3" customFormat="1" x14ac:dyDescent="0.25">
      <c r="B459" s="110" t="s">
        <v>344</v>
      </c>
      <c r="C459" s="111"/>
      <c r="D459" s="111"/>
      <c r="E459" s="111"/>
      <c r="F459" s="111"/>
      <c r="G459" s="82"/>
      <c r="H459" s="82"/>
      <c r="I459" s="82"/>
      <c r="J459" s="82"/>
    </row>
    <row r="460" spans="2:10" s="3" customFormat="1" ht="15.6" x14ac:dyDescent="0.25">
      <c r="B460" s="103" t="s">
        <v>262</v>
      </c>
      <c r="C460" s="71">
        <v>27.67585142430562</v>
      </c>
      <c r="D460" s="71">
        <v>20.971437225588524</v>
      </c>
      <c r="E460" s="71">
        <v>46.559443154092889</v>
      </c>
      <c r="F460" s="71">
        <v>58.46857000495099</v>
      </c>
      <c r="G460" s="82"/>
      <c r="H460" s="82"/>
      <c r="I460" s="82"/>
      <c r="J460" s="82"/>
    </row>
    <row r="461" spans="2:10" s="3" customFormat="1" ht="15.6" x14ac:dyDescent="0.25">
      <c r="B461" s="103" t="s">
        <v>263</v>
      </c>
      <c r="C461" s="71">
        <v>50.802714049612987</v>
      </c>
      <c r="D461" s="71">
        <v>47.394230854474301</v>
      </c>
      <c r="E461" s="71">
        <v>54.788311667068925</v>
      </c>
      <c r="F461" s="71">
        <v>57.386676366253816</v>
      </c>
      <c r="G461" s="82"/>
      <c r="H461" s="82"/>
      <c r="I461" s="82"/>
      <c r="J461" s="82"/>
    </row>
    <row r="462" spans="2:10" s="3" customFormat="1" ht="15.6" x14ac:dyDescent="0.25">
      <c r="B462" s="103" t="s">
        <v>264</v>
      </c>
      <c r="C462" s="71">
        <v>47.146603965484942</v>
      </c>
      <c r="D462" s="71">
        <v>41.286032287664916</v>
      </c>
      <c r="E462" s="71">
        <v>54.545230543726674</v>
      </c>
      <c r="F462" s="71">
        <v>56.905412942746693</v>
      </c>
      <c r="G462" s="82"/>
      <c r="H462" s="82"/>
      <c r="I462" s="82"/>
      <c r="J462" s="82"/>
    </row>
    <row r="463" spans="2:10" s="3" customFormat="1" ht="15.6" x14ac:dyDescent="0.25">
      <c r="B463" s="103" t="s">
        <v>265</v>
      </c>
      <c r="C463" s="71">
        <v>56.033216078000173</v>
      </c>
      <c r="D463" s="71">
        <v>59.003087372186904</v>
      </c>
      <c r="E463" s="71">
        <v>50.899489667116818</v>
      </c>
      <c r="F463" s="71">
        <v>55.049500329125387</v>
      </c>
      <c r="G463" s="82"/>
      <c r="H463" s="82"/>
      <c r="I463" s="82"/>
      <c r="J463" s="82"/>
    </row>
    <row r="464" spans="2:10" s="3" customFormat="1" ht="15.6" x14ac:dyDescent="0.25">
      <c r="B464" s="103" t="s">
        <v>266</v>
      </c>
      <c r="C464" s="71">
        <v>38.7121650406485</v>
      </c>
      <c r="D464" s="71">
        <v>36.185658714077668</v>
      </c>
      <c r="E464" s="71">
        <v>39.493982006407606</v>
      </c>
      <c r="F464" s="71">
        <v>49.809040885828047</v>
      </c>
      <c r="G464" s="82"/>
      <c r="H464" s="82"/>
      <c r="I464" s="82"/>
      <c r="J464" s="82"/>
    </row>
    <row r="465" spans="2:10" s="3" customFormat="1" ht="15.6" x14ac:dyDescent="0.25">
      <c r="B465" s="103" t="s">
        <v>267</v>
      </c>
      <c r="C465" s="71">
        <v>46.998868203003418</v>
      </c>
      <c r="D465" s="71">
        <v>44.884300817805396</v>
      </c>
      <c r="E465" s="71">
        <v>46.166209562985664</v>
      </c>
      <c r="F465" s="71">
        <v>60.541527499602978</v>
      </c>
      <c r="G465" s="82"/>
      <c r="H465" s="82"/>
      <c r="I465" s="82"/>
      <c r="J465" s="82"/>
    </row>
    <row r="466" spans="2:10" s="3" customFormat="1" ht="15.6" x14ac:dyDescent="0.25">
      <c r="B466" s="103" t="s">
        <v>268</v>
      </c>
      <c r="C466" s="71">
        <v>54.746036349077499</v>
      </c>
      <c r="D466" s="71">
        <v>54.824329067348856</v>
      </c>
      <c r="E466" s="71">
        <v>52.169368789481126</v>
      </c>
      <c r="F466" s="71">
        <v>61.706029531933247</v>
      </c>
      <c r="G466" s="82"/>
      <c r="H466" s="82"/>
      <c r="I466" s="82"/>
      <c r="J466" s="82"/>
    </row>
    <row r="467" spans="2:10" s="3" customFormat="1" ht="28.8" x14ac:dyDescent="0.25">
      <c r="B467" s="102" t="s">
        <v>269</v>
      </c>
      <c r="C467" s="71">
        <v>7.6314430401237283</v>
      </c>
      <c r="D467" s="71">
        <v>6.1081985668093779</v>
      </c>
      <c r="E467" s="71">
        <v>9.1306403286001636</v>
      </c>
      <c r="F467" s="71">
        <v>11.380633930363725</v>
      </c>
      <c r="G467" s="82"/>
      <c r="H467" s="82"/>
      <c r="I467" s="82"/>
      <c r="J467" s="82"/>
    </row>
    <row r="468" spans="2:10" s="3" customFormat="1" ht="15.6" x14ac:dyDescent="0.25">
      <c r="B468" s="103" t="s">
        <v>218</v>
      </c>
      <c r="C468" s="71">
        <v>20.189496838177735</v>
      </c>
      <c r="D468" s="71">
        <v>12.829632473594433</v>
      </c>
      <c r="E468" s="71">
        <v>30.960677218074807</v>
      </c>
      <c r="F468" s="71">
        <v>28.210432362125015</v>
      </c>
      <c r="G468" s="82"/>
      <c r="H468" s="82"/>
      <c r="I468" s="82"/>
      <c r="J468" s="82"/>
    </row>
    <row r="469" spans="2:10" s="3" customFormat="1" ht="15.6" x14ac:dyDescent="0.25">
      <c r="B469" s="103" t="s">
        <v>219</v>
      </c>
      <c r="C469" s="71">
        <v>30.446316469973322</v>
      </c>
      <c r="D469" s="71">
        <v>23.528979413037259</v>
      </c>
      <c r="E469" s="71">
        <v>40.331123754781387</v>
      </c>
      <c r="F469" s="71">
        <v>38.668117319564963</v>
      </c>
      <c r="G469" s="82"/>
      <c r="H469" s="82"/>
      <c r="I469" s="82"/>
      <c r="J469" s="82"/>
    </row>
    <row r="470" spans="2:10" s="3" customFormat="1" ht="15.6" x14ac:dyDescent="0.25">
      <c r="B470" s="103" t="s">
        <v>220</v>
      </c>
      <c r="C470" s="71">
        <v>29.162670729152911</v>
      </c>
      <c r="D470" s="71">
        <v>27.47979094668997</v>
      </c>
      <c r="E470" s="71">
        <v>26.464760051182949</v>
      </c>
      <c r="F470" s="71">
        <v>45.764489376483596</v>
      </c>
      <c r="G470" s="82"/>
      <c r="H470" s="82"/>
      <c r="I470" s="82"/>
      <c r="J470" s="82"/>
    </row>
    <row r="471" spans="2:10" s="3" customFormat="1" ht="15.6" x14ac:dyDescent="0.25">
      <c r="B471" s="103" t="s">
        <v>221</v>
      </c>
      <c r="C471" s="71">
        <v>3.1891348653149567</v>
      </c>
      <c r="D471" s="71">
        <v>0</v>
      </c>
      <c r="E471" s="71">
        <v>8.0050346517709929</v>
      </c>
      <c r="F471" s="71">
        <v>6.2395196822296208</v>
      </c>
      <c r="G471" s="82"/>
      <c r="H471" s="82"/>
      <c r="I471" s="82"/>
      <c r="J471" s="82"/>
    </row>
    <row r="472" spans="2:10" s="3" customFormat="1" ht="15.6" x14ac:dyDescent="0.25">
      <c r="B472" s="103" t="s">
        <v>270</v>
      </c>
      <c r="C472" s="71">
        <v>25.620247463258057</v>
      </c>
      <c r="D472" s="71">
        <v>17.247827673673861</v>
      </c>
      <c r="E472" s="71">
        <v>31.94866009801272</v>
      </c>
      <c r="F472" s="71">
        <v>51.69820209637782</v>
      </c>
      <c r="G472" s="82"/>
      <c r="H472" s="82"/>
      <c r="I472" s="82"/>
      <c r="J472" s="82"/>
    </row>
    <row r="473" spans="2:10" s="3" customFormat="1" ht="15.6" x14ac:dyDescent="0.25">
      <c r="B473" s="103" t="s">
        <v>271</v>
      </c>
      <c r="C473" s="71">
        <v>16.954727429053058</v>
      </c>
      <c r="D473" s="71">
        <v>17.258426521191737</v>
      </c>
      <c r="E473" s="71">
        <v>11.981386522339438</v>
      </c>
      <c r="F473" s="71">
        <v>29.58323885693331</v>
      </c>
      <c r="G473" s="82"/>
      <c r="H473" s="82"/>
      <c r="I473" s="82"/>
      <c r="J473" s="82"/>
    </row>
    <row r="474" spans="2:10" s="3" customFormat="1" ht="15.6" x14ac:dyDescent="0.25">
      <c r="B474" s="103" t="s">
        <v>272</v>
      </c>
      <c r="C474" s="71">
        <v>32.204508506011955</v>
      </c>
      <c r="D474" s="71">
        <v>30.497620359929371</v>
      </c>
      <c r="E474" s="71">
        <v>30.206295331322735</v>
      </c>
      <c r="F474" s="71">
        <v>46.930834104119732</v>
      </c>
      <c r="G474" s="82"/>
      <c r="H474" s="82"/>
      <c r="I474" s="82"/>
      <c r="J474" s="82"/>
    </row>
    <row r="475" spans="2:10" s="3" customFormat="1" ht="15.6" x14ac:dyDescent="0.25">
      <c r="B475" s="103" t="s">
        <v>273</v>
      </c>
      <c r="C475" s="71">
        <v>29.569115520650723</v>
      </c>
      <c r="D475" s="71">
        <v>23.078098398097726</v>
      </c>
      <c r="E475" s="71">
        <v>35.964929568769392</v>
      </c>
      <c r="F475" s="71">
        <v>45.524779012382957</v>
      </c>
      <c r="G475" s="82"/>
      <c r="H475" s="82"/>
      <c r="I475" s="82"/>
      <c r="J475" s="82"/>
    </row>
    <row r="476" spans="2:10" s="3" customFormat="1" ht="15.6" x14ac:dyDescent="0.25">
      <c r="B476" s="103" t="s">
        <v>274</v>
      </c>
      <c r="C476" s="71">
        <v>27.466387570745237</v>
      </c>
      <c r="D476" s="71">
        <v>31.620058304383885</v>
      </c>
      <c r="E476" s="71">
        <v>16.728079342077017</v>
      </c>
      <c r="F476" s="71">
        <v>36.272616061047437</v>
      </c>
      <c r="G476" s="82"/>
      <c r="H476" s="82"/>
      <c r="I476" s="82"/>
      <c r="J476" s="82"/>
    </row>
    <row r="477" spans="2:10" s="3" customFormat="1" ht="15.6" x14ac:dyDescent="0.25">
      <c r="B477" s="103" t="s">
        <v>222</v>
      </c>
      <c r="C477" s="71">
        <v>23.278318653620076</v>
      </c>
      <c r="D477" s="71">
        <v>22.394389084999467</v>
      </c>
      <c r="E477" s="71">
        <v>19.422260426995795</v>
      </c>
      <c r="F477" s="71">
        <v>38.977609672512088</v>
      </c>
      <c r="G477" s="82"/>
      <c r="H477" s="82"/>
      <c r="I477" s="82"/>
      <c r="J477" s="82"/>
    </row>
    <row r="478" spans="2:10" s="3" customFormat="1" ht="15.6" x14ac:dyDescent="0.25">
      <c r="B478" s="103" t="s">
        <v>223</v>
      </c>
      <c r="C478" s="71">
        <v>48.868606141643696</v>
      </c>
      <c r="D478" s="71">
        <v>49.018099462903116</v>
      </c>
      <c r="E478" s="71">
        <v>47.040528183803474</v>
      </c>
      <c r="F478" s="71">
        <v>53.310718955286752</v>
      </c>
      <c r="G478" s="82"/>
      <c r="H478" s="82"/>
      <c r="I478" s="82"/>
      <c r="J478" s="82"/>
    </row>
    <row r="479" spans="2:10" s="3" customFormat="1" ht="15.6" x14ac:dyDescent="0.25">
      <c r="B479" s="103" t="s">
        <v>224</v>
      </c>
      <c r="C479" s="71">
        <v>42.818286793048593</v>
      </c>
      <c r="D479" s="71">
        <v>34.065972027443941</v>
      </c>
      <c r="E479" s="71">
        <v>57.032760953764708</v>
      </c>
      <c r="F479" s="71">
        <v>48.335046500550646</v>
      </c>
      <c r="G479" s="82"/>
      <c r="H479" s="82"/>
      <c r="I479" s="82"/>
      <c r="J479" s="82"/>
    </row>
    <row r="480" spans="2:10" s="3" customFormat="1" ht="15.6" x14ac:dyDescent="0.25">
      <c r="B480" s="103" t="s">
        <v>275</v>
      </c>
      <c r="C480" s="71">
        <v>7.9800169320360297</v>
      </c>
      <c r="D480" s="71">
        <v>9.3446510703030441</v>
      </c>
      <c r="E480" s="71">
        <v>6.9697046877232856</v>
      </c>
      <c r="F480" s="71">
        <v>3.6689625581625687</v>
      </c>
      <c r="G480" s="82"/>
      <c r="H480" s="82"/>
      <c r="I480" s="82"/>
      <c r="J480" s="82"/>
    </row>
    <row r="481" spans="2:10" s="3" customFormat="1" ht="28.8" x14ac:dyDescent="0.25">
      <c r="B481" s="102" t="s">
        <v>225</v>
      </c>
      <c r="C481" s="71">
        <v>56.244481696634388</v>
      </c>
      <c r="D481" s="71">
        <v>50.868701912006657</v>
      </c>
      <c r="E481" s="71">
        <v>76.800000001031108</v>
      </c>
      <c r="F481" s="71">
        <v>27.705422694730196</v>
      </c>
      <c r="G481" s="82"/>
      <c r="H481" s="82"/>
      <c r="I481" s="82"/>
      <c r="J481" s="82"/>
    </row>
    <row r="482" spans="2:10" s="3" customFormat="1" x14ac:dyDescent="0.25">
      <c r="B482" s="103" t="s">
        <v>217</v>
      </c>
      <c r="C482" s="71">
        <v>13.374315116923372</v>
      </c>
      <c r="D482" s="71">
        <v>11.322649251626579</v>
      </c>
      <c r="E482" s="71">
        <v>21.780347138297262</v>
      </c>
      <c r="F482" s="71">
        <v>31.950602468867377</v>
      </c>
      <c r="G482" s="82"/>
      <c r="H482" s="82"/>
      <c r="I482" s="82"/>
      <c r="J482" s="82"/>
    </row>
    <row r="483" spans="2:10" s="3" customFormat="1" ht="15.6" x14ac:dyDescent="0.25">
      <c r="B483" s="103" t="s">
        <v>226</v>
      </c>
      <c r="C483" s="71">
        <v>50.051993919496809</v>
      </c>
      <c r="D483" s="71">
        <v>64.164158197021607</v>
      </c>
      <c r="E483" s="71">
        <v>15.948679887614379</v>
      </c>
      <c r="F483" s="71">
        <v>17.521842729496381</v>
      </c>
      <c r="G483" s="82"/>
      <c r="H483" s="82"/>
      <c r="I483" s="82"/>
      <c r="J483" s="82"/>
    </row>
    <row r="484" spans="2:10" s="3" customFormat="1" ht="15.6" x14ac:dyDescent="0.25">
      <c r="B484" s="103" t="s">
        <v>227</v>
      </c>
      <c r="C484" s="71">
        <v>89.484105897934583</v>
      </c>
      <c r="D484" s="71">
        <v>89.239873305755395</v>
      </c>
      <c r="E484" s="71">
        <v>98.034482385050694</v>
      </c>
      <c r="F484" s="71">
        <v>64.956314541007245</v>
      </c>
      <c r="G484" s="82"/>
      <c r="H484" s="82"/>
      <c r="I484" s="82"/>
      <c r="J484" s="82"/>
    </row>
    <row r="485" spans="2:10" s="3" customFormat="1" ht="15.6" x14ac:dyDescent="0.25">
      <c r="B485" s="103" t="s">
        <v>276</v>
      </c>
      <c r="C485" s="71">
        <v>24.488911429318158</v>
      </c>
      <c r="D485" s="71">
        <v>23.65184171836027</v>
      </c>
      <c r="E485" s="71">
        <v>31.729836607451041</v>
      </c>
      <c r="F485" s="71">
        <v>9.9708763606714914</v>
      </c>
      <c r="G485" s="82"/>
      <c r="H485" s="82"/>
      <c r="I485" s="82"/>
      <c r="J485" s="82"/>
    </row>
    <row r="486" spans="2:10" s="3" customFormat="1" ht="28.8" x14ac:dyDescent="0.25">
      <c r="B486" s="102" t="s">
        <v>277</v>
      </c>
      <c r="C486" s="71">
        <v>11.686970468061384</v>
      </c>
      <c r="D486" s="71">
        <v>6.1003480660564557</v>
      </c>
      <c r="E486" s="71">
        <v>21.095333962648414</v>
      </c>
      <c r="F486" s="71">
        <v>37.463595450839364</v>
      </c>
      <c r="G486" s="82"/>
      <c r="H486" s="82"/>
      <c r="I486" s="82"/>
      <c r="J486" s="82"/>
    </row>
    <row r="487" spans="2:10" s="3" customFormat="1" ht="28.8" x14ac:dyDescent="0.25">
      <c r="B487" s="102" t="s">
        <v>278</v>
      </c>
      <c r="C487" s="71">
        <v>50.700873558106792</v>
      </c>
      <c r="D487" s="71">
        <v>51.272443172905959</v>
      </c>
      <c r="E487" s="71">
        <v>42.751173119454641</v>
      </c>
      <c r="F487" s="71">
        <v>70.087370917985524</v>
      </c>
      <c r="G487" s="82"/>
      <c r="H487" s="82"/>
      <c r="I487" s="82"/>
      <c r="J487" s="82"/>
    </row>
    <row r="488" spans="2:10" s="3" customFormat="1" ht="15.6" x14ac:dyDescent="0.25">
      <c r="B488" s="103" t="s">
        <v>279</v>
      </c>
      <c r="C488" s="71">
        <v>62.124705260580946</v>
      </c>
      <c r="D488" s="71">
        <v>74.924284891266225</v>
      </c>
      <c r="E488" s="71">
        <v>25.295686585686749</v>
      </c>
      <c r="F488" s="71">
        <v>51.209954995923304</v>
      </c>
      <c r="G488" s="82"/>
      <c r="H488" s="82"/>
      <c r="I488" s="82"/>
      <c r="J488" s="82"/>
    </row>
    <row r="489" spans="2:10" s="3" customFormat="1" ht="15.6" x14ac:dyDescent="0.25">
      <c r="B489" s="103" t="s">
        <v>228</v>
      </c>
      <c r="C489" s="71">
        <v>26.11479118095157</v>
      </c>
      <c r="D489" s="71">
        <v>29.752189784416728</v>
      </c>
      <c r="E489" s="71">
        <v>18.15851154884518</v>
      </c>
      <c r="F489" s="71">
        <v>15.101932737649779</v>
      </c>
      <c r="G489" s="82"/>
      <c r="H489" s="82"/>
      <c r="I489" s="82"/>
      <c r="J489" s="82"/>
    </row>
    <row r="490" spans="2:10" s="3" customFormat="1" ht="15.6" x14ac:dyDescent="0.25">
      <c r="B490" s="103" t="s">
        <v>229</v>
      </c>
      <c r="C490" s="71">
        <v>8.5625020319445539</v>
      </c>
      <c r="D490" s="71">
        <v>0</v>
      </c>
      <c r="E490" s="71">
        <v>33.871784155071317</v>
      </c>
      <c r="F490" s="71">
        <v>13.746359545083935</v>
      </c>
      <c r="G490" s="82"/>
      <c r="H490" s="82"/>
      <c r="I490" s="82"/>
      <c r="J490" s="82"/>
    </row>
    <row r="491" spans="2:10" s="3" customFormat="1" x14ac:dyDescent="0.25">
      <c r="B491" s="110" t="s">
        <v>45</v>
      </c>
      <c r="C491" s="111"/>
      <c r="D491" s="111"/>
      <c r="E491" s="111"/>
      <c r="F491" s="111"/>
      <c r="G491" s="82"/>
      <c r="H491" s="82"/>
      <c r="I491" s="82"/>
      <c r="J491" s="82"/>
    </row>
    <row r="492" spans="2:10" s="3" customFormat="1" ht="15.6" x14ac:dyDescent="0.25">
      <c r="B492" s="103" t="s">
        <v>262</v>
      </c>
      <c r="C492" s="71">
        <v>13.458373097996063</v>
      </c>
      <c r="D492" s="71">
        <v>8.4767341535546947</v>
      </c>
      <c r="E492" s="71">
        <v>18.443327105390381</v>
      </c>
      <c r="F492" s="71">
        <v>32.905105601465195</v>
      </c>
      <c r="G492" s="82"/>
      <c r="H492" s="82"/>
      <c r="I492" s="82"/>
      <c r="J492" s="82"/>
    </row>
    <row r="493" spans="2:10" s="3" customFormat="1" ht="15.6" x14ac:dyDescent="0.25">
      <c r="B493" s="103" t="s">
        <v>263</v>
      </c>
      <c r="C493" s="71">
        <v>70.708770526039103</v>
      </c>
      <c r="D493" s="71">
        <v>75.034073376635604</v>
      </c>
      <c r="E493" s="71">
        <v>63.836985062497</v>
      </c>
      <c r="F493" s="71">
        <v>71.86012581548728</v>
      </c>
      <c r="G493" s="82"/>
      <c r="H493" s="82"/>
      <c r="I493" s="82"/>
      <c r="J493" s="82"/>
    </row>
    <row r="494" spans="2:10" s="3" customFormat="1" ht="15.6" x14ac:dyDescent="0.25">
      <c r="B494" s="103" t="s">
        <v>264</v>
      </c>
      <c r="C494" s="71">
        <v>42.737179817021797</v>
      </c>
      <c r="D494" s="71">
        <v>26.568572971721487</v>
      </c>
      <c r="E494" s="71">
        <v>52.880078104776473</v>
      </c>
      <c r="F494" s="71">
        <v>55.947284081466442</v>
      </c>
      <c r="G494" s="82"/>
      <c r="H494" s="82"/>
      <c r="I494" s="82"/>
      <c r="J494" s="82"/>
    </row>
    <row r="495" spans="2:10" s="3" customFormat="1" ht="15.6" x14ac:dyDescent="0.25">
      <c r="B495" s="103" t="s">
        <v>265</v>
      </c>
      <c r="C495" s="71">
        <v>32.300273152066858</v>
      </c>
      <c r="D495" s="71">
        <v>19.465561446418292</v>
      </c>
      <c r="E495" s="71">
        <v>40.972939318942565</v>
      </c>
      <c r="F495" s="71">
        <v>42.086632067296613</v>
      </c>
      <c r="G495" s="82"/>
      <c r="H495" s="82"/>
      <c r="I495" s="82"/>
      <c r="J495" s="82"/>
    </row>
    <row r="496" spans="2:10" s="3" customFormat="1" ht="15.6" x14ac:dyDescent="0.25">
      <c r="B496" s="103" t="s">
        <v>266</v>
      </c>
      <c r="C496" s="71">
        <v>25.651571746440698</v>
      </c>
      <c r="D496" s="71">
        <v>18.792187265326362</v>
      </c>
      <c r="E496" s="71">
        <v>22.163031322718204</v>
      </c>
      <c r="F496" s="71">
        <v>40.034442347445619</v>
      </c>
      <c r="G496" s="82"/>
      <c r="H496" s="82"/>
      <c r="I496" s="82"/>
      <c r="J496" s="82"/>
    </row>
    <row r="497" spans="2:10" s="3" customFormat="1" ht="15.6" x14ac:dyDescent="0.25">
      <c r="B497" s="103" t="s">
        <v>267</v>
      </c>
      <c r="C497" s="71">
        <v>61.216127463577827</v>
      </c>
      <c r="D497" s="71">
        <v>87.413798716300704</v>
      </c>
      <c r="E497" s="71">
        <v>24.99639754358596</v>
      </c>
      <c r="F497" s="71">
        <v>62.103853241019415</v>
      </c>
      <c r="G497" s="82"/>
      <c r="H497" s="82"/>
      <c r="I497" s="82"/>
      <c r="J497" s="82"/>
    </row>
    <row r="498" spans="2:10" s="3" customFormat="1" ht="15.6" x14ac:dyDescent="0.25">
      <c r="B498" s="103" t="s">
        <v>268</v>
      </c>
      <c r="C498" s="71">
        <v>50.989795439077298</v>
      </c>
      <c r="D498" s="71">
        <v>43.758113888690772</v>
      </c>
      <c r="E498" s="71">
        <v>48.173885202587712</v>
      </c>
      <c r="F498" s="71">
        <v>65.182137820795901</v>
      </c>
      <c r="G498" s="82"/>
      <c r="H498" s="82"/>
      <c r="I498" s="82"/>
      <c r="J498" s="82"/>
    </row>
    <row r="499" spans="2:10" s="3" customFormat="1" ht="28.8" x14ac:dyDescent="0.25">
      <c r="B499" s="102" t="s">
        <v>269</v>
      </c>
      <c r="C499" s="71">
        <v>14.494318618339443</v>
      </c>
      <c r="D499" s="71">
        <v>18.792187265326362</v>
      </c>
      <c r="E499" s="71">
        <v>7.0361406945830609</v>
      </c>
      <c r="F499" s="71">
        <v>16.34815470054518</v>
      </c>
      <c r="G499" s="82"/>
      <c r="H499" s="82"/>
      <c r="I499" s="82"/>
      <c r="J499" s="82"/>
    </row>
    <row r="500" spans="2:10" s="3" customFormat="1" ht="15.6" x14ac:dyDescent="0.25">
      <c r="B500" s="103" t="s">
        <v>218</v>
      </c>
      <c r="C500" s="71">
        <v>42.865830341759221</v>
      </c>
      <c r="D500" s="71">
        <v>43.758113888690772</v>
      </c>
      <c r="E500" s="71">
        <v>40.991966237299188</v>
      </c>
      <c r="F500" s="71">
        <v>43.617402952009201</v>
      </c>
      <c r="G500" s="82"/>
      <c r="H500" s="82"/>
      <c r="I500" s="82"/>
      <c r="J500" s="82"/>
    </row>
    <row r="501" spans="2:10" s="3" customFormat="1" ht="15.6" x14ac:dyDescent="0.25">
      <c r="B501" s="103" t="s">
        <v>219</v>
      </c>
      <c r="C501" s="71">
        <v>28.232791452316125</v>
      </c>
      <c r="D501" s="71">
        <v>31.378388549025647</v>
      </c>
      <c r="E501" s="71">
        <v>23.073756179750958</v>
      </c>
      <c r="F501" s="71">
        <v>29.252074913052269</v>
      </c>
      <c r="G501" s="82"/>
      <c r="H501" s="82"/>
      <c r="I501" s="82"/>
      <c r="J501" s="82"/>
    </row>
    <row r="502" spans="2:10" s="3" customFormat="1" ht="15.6" x14ac:dyDescent="0.25">
      <c r="B502" s="103" t="s">
        <v>220</v>
      </c>
      <c r="C502" s="71">
        <v>42.569561232628338</v>
      </c>
      <c r="D502" s="71">
        <v>40.295046673570475</v>
      </c>
      <c r="E502" s="71">
        <v>54.733742661528581</v>
      </c>
      <c r="F502" s="71">
        <v>32.330359492828755</v>
      </c>
      <c r="G502" s="82"/>
      <c r="H502" s="82"/>
      <c r="I502" s="82"/>
      <c r="J502" s="82"/>
    </row>
    <row r="503" spans="2:10" s="3" customFormat="1" ht="15.6" x14ac:dyDescent="0.25">
      <c r="B503" s="103" t="s">
        <v>221</v>
      </c>
      <c r="C503" s="71">
        <v>10.85922589392494</v>
      </c>
      <c r="D503" s="71">
        <v>18.792187265326362</v>
      </c>
      <c r="E503" s="71">
        <v>6.1254158375503085</v>
      </c>
      <c r="F503" s="71">
        <v>4.1043794397019813</v>
      </c>
      <c r="G503" s="82"/>
      <c r="H503" s="82"/>
      <c r="I503" s="82"/>
      <c r="J503" s="82"/>
    </row>
    <row r="504" spans="2:10" s="3" customFormat="1" ht="15.6" x14ac:dyDescent="0.25">
      <c r="B504" s="103" t="s">
        <v>270</v>
      </c>
      <c r="C504" s="71">
        <v>36.860287368526592</v>
      </c>
      <c r="D504" s="71">
        <v>30.031640186841791</v>
      </c>
      <c r="E504" s="71">
        <v>35.992828976518865</v>
      </c>
      <c r="F504" s="71">
        <v>48.243201226849585</v>
      </c>
      <c r="G504" s="82"/>
      <c r="H504" s="82"/>
      <c r="I504" s="82"/>
      <c r="J504" s="82"/>
    </row>
    <row r="505" spans="2:10" s="3" customFormat="1" ht="15.6" x14ac:dyDescent="0.25">
      <c r="B505" s="103" t="s">
        <v>271</v>
      </c>
      <c r="C505" s="71">
        <v>45.624554450990829</v>
      </c>
      <c r="D505" s="71">
        <v>70.22425779933144</v>
      </c>
      <c r="E505" s="71">
        <v>34.171379262453364</v>
      </c>
      <c r="F505" s="71">
        <v>21.043316033648306</v>
      </c>
      <c r="G505" s="82"/>
      <c r="H505" s="82"/>
      <c r="I505" s="82"/>
      <c r="J505" s="82"/>
    </row>
    <row r="506" spans="2:10" s="3" customFormat="1" ht="15.6" x14ac:dyDescent="0.25">
      <c r="B506" s="103" t="s">
        <v>272</v>
      </c>
      <c r="C506" s="71">
        <v>26.353268072061265</v>
      </c>
      <c r="D506" s="71">
        <v>23.602002842630519</v>
      </c>
      <c r="E506" s="71">
        <v>22.485004762910226</v>
      </c>
      <c r="F506" s="71">
        <v>34.90396804781814</v>
      </c>
      <c r="G506" s="82"/>
      <c r="H506" s="82"/>
      <c r="I506" s="82"/>
      <c r="J506" s="82"/>
    </row>
    <row r="507" spans="2:10" s="3" customFormat="1" ht="15.6" x14ac:dyDescent="0.25">
      <c r="B507" s="103" t="s">
        <v>273</v>
      </c>
      <c r="C507" s="71">
        <v>35.071164544613573</v>
      </c>
      <c r="D507" s="71">
        <v>27.241947152813424</v>
      </c>
      <c r="E507" s="71">
        <v>39.433345105110881</v>
      </c>
      <c r="F507" s="71">
        <v>42.086632067296613</v>
      </c>
      <c r="G507" s="82"/>
      <c r="H507" s="82"/>
      <c r="I507" s="82"/>
      <c r="J507" s="82"/>
    </row>
    <row r="508" spans="2:10" s="3" customFormat="1" ht="15.6" x14ac:dyDescent="0.25">
      <c r="B508" s="103" t="s">
        <v>274</v>
      </c>
      <c r="C508" s="71">
        <v>28.69295338968983</v>
      </c>
      <c r="D508" s="71">
        <v>23.602002842630519</v>
      </c>
      <c r="E508" s="71">
        <v>35.082104119486111</v>
      </c>
      <c r="F508" s="71">
        <v>29.252074913052269</v>
      </c>
      <c r="G508" s="82"/>
      <c r="H508" s="82"/>
      <c r="I508" s="82"/>
      <c r="J508" s="82"/>
    </row>
    <row r="509" spans="2:10" s="3" customFormat="1" ht="15.6" x14ac:dyDescent="0.25">
      <c r="B509" s="103" t="s">
        <v>222</v>
      </c>
      <c r="C509" s="71">
        <v>31.750152862722793</v>
      </c>
      <c r="D509" s="71">
        <v>37.328476544479507</v>
      </c>
      <c r="E509" s="71">
        <v>35.082104119486111</v>
      </c>
      <c r="F509" s="71">
        <v>19.495802338584411</v>
      </c>
      <c r="G509" s="82"/>
      <c r="H509" s="82"/>
      <c r="I509" s="82"/>
      <c r="J509" s="82"/>
    </row>
    <row r="510" spans="2:10" s="3" customFormat="1" ht="15.6" x14ac:dyDescent="0.25">
      <c r="B510" s="103" t="s">
        <v>223</v>
      </c>
      <c r="C510" s="71">
        <v>59.768269652097729</v>
      </c>
      <c r="D510" s="71">
        <v>87.413798716300732</v>
      </c>
      <c r="E510" s="71">
        <v>30.786041093272921</v>
      </c>
      <c r="F510" s="71">
        <v>50.295390946700579</v>
      </c>
      <c r="G510" s="82"/>
      <c r="H510" s="82"/>
      <c r="I510" s="82"/>
      <c r="J510" s="82"/>
    </row>
    <row r="511" spans="2:10" s="3" customFormat="1" ht="15.6" x14ac:dyDescent="0.25">
      <c r="B511" s="103" t="s">
        <v>224</v>
      </c>
      <c r="C511" s="71">
        <v>45.559031844695788</v>
      </c>
      <c r="D511" s="71">
        <v>22.928628661538589</v>
      </c>
      <c r="E511" s="71">
        <v>67.485169317686399</v>
      </c>
      <c r="F511" s="71">
        <v>55.339759377714003</v>
      </c>
      <c r="G511" s="82"/>
      <c r="H511" s="82"/>
      <c r="I511" s="82"/>
      <c r="J511" s="82"/>
    </row>
    <row r="512" spans="2:10" s="3" customFormat="1" ht="15.6" x14ac:dyDescent="0.25">
      <c r="B512" s="103" t="s">
        <v>275</v>
      </c>
      <c r="C512" s="71">
        <v>9.8119433061165111</v>
      </c>
      <c r="D512" s="71">
        <v>18.792187265326362</v>
      </c>
      <c r="E512" s="71">
        <v>0</v>
      </c>
      <c r="F512" s="71">
        <v>7.1826640194784668</v>
      </c>
      <c r="G512" s="82"/>
      <c r="H512" s="82"/>
      <c r="I512" s="82"/>
      <c r="J512" s="82"/>
    </row>
    <row r="513" spans="2:10" s="3" customFormat="1" ht="28.8" x14ac:dyDescent="0.25">
      <c r="B513" s="102" t="s">
        <v>225</v>
      </c>
      <c r="C513" s="71">
        <v>91.405857355107912</v>
      </c>
      <c r="D513" s="71">
        <v>100</v>
      </c>
      <c r="E513" s="71">
        <v>0</v>
      </c>
      <c r="F513" s="71">
        <v>57.142857142857153</v>
      </c>
      <c r="G513" s="82"/>
      <c r="H513" s="82"/>
      <c r="I513" s="82"/>
      <c r="J513" s="82"/>
    </row>
    <row r="514" spans="2:10" s="3" customFormat="1" x14ac:dyDescent="0.25">
      <c r="B514" s="103" t="s">
        <v>217</v>
      </c>
      <c r="C514" s="71">
        <v>13.26551136551789</v>
      </c>
      <c r="D514" s="71">
        <v>11.870059279113963</v>
      </c>
      <c r="E514" s="71">
        <v>17.225524949422311</v>
      </c>
      <c r="F514" s="71">
        <v>14.849212935353858</v>
      </c>
      <c r="G514" s="82"/>
      <c r="H514" s="82"/>
      <c r="I514" s="82"/>
      <c r="J514" s="82"/>
    </row>
    <row r="515" spans="2:10" s="3" customFormat="1" ht="15.6" x14ac:dyDescent="0.25">
      <c r="B515" s="103" t="s">
        <v>226</v>
      </c>
      <c r="C515" s="71">
        <v>29.163456613958193</v>
      </c>
      <c r="D515" s="71">
        <v>25.903603911942376</v>
      </c>
      <c r="E515" s="71">
        <v>27.133055301904569</v>
      </c>
      <c r="F515" s="71">
        <v>55.944387395118412</v>
      </c>
      <c r="G515" s="82"/>
      <c r="H515" s="82"/>
      <c r="I515" s="82"/>
      <c r="J515" s="82"/>
    </row>
    <row r="516" spans="2:10" s="3" customFormat="1" ht="15.6" x14ac:dyDescent="0.25">
      <c r="B516" s="103" t="s">
        <v>227</v>
      </c>
      <c r="C516" s="71">
        <v>68.164009512808462</v>
      </c>
      <c r="D516" s="71">
        <v>60.394579745089381</v>
      </c>
      <c r="E516" s="71">
        <v>89.567145082716152</v>
      </c>
      <c r="F516" s="71">
        <v>57.611185714075916</v>
      </c>
      <c r="G516" s="82"/>
      <c r="H516" s="82"/>
      <c r="I516" s="82"/>
      <c r="J516" s="82"/>
    </row>
    <row r="517" spans="2:10" s="3" customFormat="1" ht="15.6" x14ac:dyDescent="0.25">
      <c r="B517" s="103" t="s">
        <v>276</v>
      </c>
      <c r="C517" s="71">
        <v>35.198526046097065</v>
      </c>
      <c r="D517" s="71">
        <v>32.1621192166687</v>
      </c>
      <c r="E517" s="71">
        <v>50.939539174561702</v>
      </c>
      <c r="F517" s="71">
        <v>10.166679831895751</v>
      </c>
      <c r="G517" s="82"/>
      <c r="H517" s="82"/>
      <c r="I517" s="82"/>
      <c r="J517" s="82"/>
    </row>
    <row r="518" spans="2:10" s="3" customFormat="1" ht="28.8" x14ac:dyDescent="0.25">
      <c r="B518" s="102" t="s">
        <v>277</v>
      </c>
      <c r="C518" s="71">
        <v>35.821922878893254</v>
      </c>
      <c r="D518" s="71">
        <v>32.1621192166687</v>
      </c>
      <c r="E518" s="71">
        <v>48.418975026965676</v>
      </c>
      <c r="F518" s="71">
        <v>23.722252941090087</v>
      </c>
      <c r="G518" s="82"/>
      <c r="H518" s="82"/>
      <c r="I518" s="82"/>
      <c r="J518" s="82"/>
    </row>
    <row r="519" spans="2:10" s="3" customFormat="1" ht="28.8" x14ac:dyDescent="0.25">
      <c r="B519" s="102" t="s">
        <v>278</v>
      </c>
      <c r="C519" s="71">
        <v>45.596300322971153</v>
      </c>
      <c r="D519" s="71">
        <v>35.016388606665217</v>
      </c>
      <c r="E519" s="71">
        <v>74.997892489158275</v>
      </c>
      <c r="F519" s="71">
        <v>30.500039495687254</v>
      </c>
      <c r="G519" s="82"/>
      <c r="H519" s="82"/>
      <c r="I519" s="82"/>
      <c r="J519" s="82"/>
    </row>
    <row r="520" spans="2:10" s="3" customFormat="1" ht="15.6" x14ac:dyDescent="0.25">
      <c r="B520" s="103" t="s">
        <v>279</v>
      </c>
      <c r="C520" s="71">
        <v>35.321907097113865</v>
      </c>
      <c r="D520" s="71">
        <v>42.877355479784796</v>
      </c>
      <c r="E520" s="71">
        <v>23.416867516123936</v>
      </c>
      <c r="F520" s="71">
        <v>20.333359663791502</v>
      </c>
      <c r="G520" s="82"/>
      <c r="H520" s="82"/>
      <c r="I520" s="82"/>
      <c r="J520" s="82"/>
    </row>
    <row r="521" spans="2:10" s="3" customFormat="1" ht="15.6" x14ac:dyDescent="0.25">
      <c r="B521" s="103" t="s">
        <v>228</v>
      </c>
      <c r="C521" s="71">
        <v>1.6475926659061522</v>
      </c>
      <c r="D521" s="71">
        <v>0.52541277351820015</v>
      </c>
      <c r="E521" s="71">
        <v>0</v>
      </c>
      <c r="F521" s="71">
        <v>13.555573109194336</v>
      </c>
      <c r="G521" s="82"/>
      <c r="H521" s="82"/>
      <c r="I521" s="82"/>
      <c r="J521" s="82"/>
    </row>
    <row r="522" spans="2:10" s="3" customFormat="1" ht="15.6" x14ac:dyDescent="0.25">
      <c r="B522" s="103" t="s">
        <v>229</v>
      </c>
      <c r="C522" s="71">
        <v>18.72159282654334</v>
      </c>
      <c r="D522" s="71">
        <v>15.188367648826272</v>
      </c>
      <c r="E522" s="71">
        <v>33.366861900142212</v>
      </c>
      <c r="F522" s="71">
        <v>0</v>
      </c>
      <c r="G522" s="82"/>
      <c r="H522" s="82"/>
      <c r="I522" s="82"/>
      <c r="J522" s="82"/>
    </row>
    <row r="523" spans="2:10" s="3" customFormat="1" x14ac:dyDescent="0.25">
      <c r="B523" s="110" t="s">
        <v>48</v>
      </c>
      <c r="C523" s="111"/>
      <c r="D523" s="111"/>
      <c r="E523" s="111"/>
      <c r="F523" s="111"/>
      <c r="G523" s="82"/>
      <c r="H523" s="82"/>
      <c r="I523" s="82"/>
      <c r="J523" s="82"/>
    </row>
    <row r="524" spans="2:10" s="3" customFormat="1" ht="15.6" x14ac:dyDescent="0.25">
      <c r="B524" s="103" t="s">
        <v>262</v>
      </c>
      <c r="C524" s="71">
        <v>45.718371827120059</v>
      </c>
      <c r="D524" s="71">
        <v>40.698609041610212</v>
      </c>
      <c r="E524" s="71">
        <v>53.722207246029562</v>
      </c>
      <c r="F524" s="71">
        <v>62.661967432358843</v>
      </c>
      <c r="G524" s="82"/>
      <c r="H524" s="82"/>
      <c r="I524" s="82"/>
      <c r="J524" s="82"/>
    </row>
    <row r="525" spans="2:10" s="3" customFormat="1" ht="15.6" x14ac:dyDescent="0.25">
      <c r="B525" s="103" t="s">
        <v>263</v>
      </c>
      <c r="C525" s="71">
        <v>50.300683470914031</v>
      </c>
      <c r="D525" s="71">
        <v>39.639226120516781</v>
      </c>
      <c r="E525" s="71">
        <v>64.970079603084045</v>
      </c>
      <c r="F525" s="71">
        <v>68.999427638810815</v>
      </c>
      <c r="G525" s="82"/>
      <c r="H525" s="82"/>
      <c r="I525" s="82"/>
      <c r="J525" s="82"/>
    </row>
    <row r="526" spans="2:10" s="3" customFormat="1" ht="15.6" x14ac:dyDescent="0.25">
      <c r="B526" s="103" t="s">
        <v>264</v>
      </c>
      <c r="C526" s="71">
        <v>29.018044140110177</v>
      </c>
      <c r="D526" s="71">
        <v>14.963802899852366</v>
      </c>
      <c r="E526" s="71">
        <v>48.255256999477091</v>
      </c>
      <c r="F526" s="71">
        <v>53.92930320558883</v>
      </c>
      <c r="G526" s="82"/>
      <c r="H526" s="82"/>
      <c r="I526" s="82"/>
      <c r="J526" s="82"/>
    </row>
    <row r="527" spans="2:10" s="3" customFormat="1" ht="15.6" x14ac:dyDescent="0.25">
      <c r="B527" s="103" t="s">
        <v>265</v>
      </c>
      <c r="C527" s="71">
        <v>44.304060476201428</v>
      </c>
      <c r="D527" s="71">
        <v>41.237047737108227</v>
      </c>
      <c r="E527" s="71">
        <v>47.431104149017557</v>
      </c>
      <c r="F527" s="71">
        <v>52.53540060278867</v>
      </c>
      <c r="G527" s="82"/>
      <c r="H527" s="82"/>
      <c r="I527" s="82"/>
      <c r="J527" s="82"/>
    </row>
    <row r="528" spans="2:10" s="3" customFormat="1" ht="15.6" x14ac:dyDescent="0.25">
      <c r="B528" s="103" t="s">
        <v>266</v>
      </c>
      <c r="C528" s="71">
        <v>29.451874755620572</v>
      </c>
      <c r="D528" s="71">
        <v>24.843310274216655</v>
      </c>
      <c r="E528" s="71">
        <v>32.865831539262267</v>
      </c>
      <c r="F528" s="71">
        <v>45.173403105124052</v>
      </c>
      <c r="G528" s="82"/>
      <c r="H528" s="82"/>
      <c r="I528" s="82"/>
      <c r="J528" s="82"/>
    </row>
    <row r="529" spans="2:10" s="3" customFormat="1" ht="15.6" x14ac:dyDescent="0.25">
      <c r="B529" s="103" t="s">
        <v>267</v>
      </c>
      <c r="C529" s="71">
        <v>67.807948422519104</v>
      </c>
      <c r="D529" s="71">
        <v>63.679360734827618</v>
      </c>
      <c r="E529" s="71">
        <v>71.159324444494729</v>
      </c>
      <c r="F529" s="71">
        <v>81.1275207793405</v>
      </c>
      <c r="G529" s="82"/>
      <c r="H529" s="82"/>
      <c r="I529" s="82"/>
      <c r="J529" s="82"/>
    </row>
    <row r="530" spans="2:10" s="3" customFormat="1" ht="15.6" x14ac:dyDescent="0.25">
      <c r="B530" s="103" t="s">
        <v>268</v>
      </c>
      <c r="C530" s="71">
        <v>57.078513445153966</v>
      </c>
      <c r="D530" s="71">
        <v>53.217712456456091</v>
      </c>
      <c r="E530" s="71">
        <v>58.09372849883718</v>
      </c>
      <c r="F530" s="71">
        <v>75.06347420907565</v>
      </c>
      <c r="G530" s="82"/>
      <c r="H530" s="82"/>
      <c r="I530" s="82"/>
      <c r="J530" s="82"/>
    </row>
    <row r="531" spans="2:10" s="3" customFormat="1" ht="28.8" x14ac:dyDescent="0.25">
      <c r="B531" s="102" t="s">
        <v>269</v>
      </c>
      <c r="C531" s="71">
        <v>9.3005422747992004</v>
      </c>
      <c r="D531" s="71">
        <v>7.3979579231500603</v>
      </c>
      <c r="E531" s="71">
        <v>6.8729250948821736</v>
      </c>
      <c r="F531" s="71">
        <v>25.804305791731007</v>
      </c>
      <c r="G531" s="82"/>
      <c r="H531" s="82"/>
      <c r="I531" s="82"/>
      <c r="J531" s="82"/>
    </row>
    <row r="532" spans="2:10" s="3" customFormat="1" ht="15.6" x14ac:dyDescent="0.25">
      <c r="B532" s="103" t="s">
        <v>218</v>
      </c>
      <c r="C532" s="71">
        <v>50.239130081765261</v>
      </c>
      <c r="D532" s="71">
        <v>58.012924305332291</v>
      </c>
      <c r="E532" s="71">
        <v>31.956049067384239</v>
      </c>
      <c r="F532" s="71">
        <v>56.404211735587097</v>
      </c>
      <c r="G532" s="82"/>
      <c r="H532" s="82"/>
      <c r="I532" s="82"/>
      <c r="J532" s="82"/>
    </row>
    <row r="533" spans="2:10" s="3" customFormat="1" ht="15.6" x14ac:dyDescent="0.25">
      <c r="B533" s="103" t="s">
        <v>219</v>
      </c>
      <c r="C533" s="71">
        <v>28.815852224553208</v>
      </c>
      <c r="D533" s="71">
        <v>27.156972671878631</v>
      </c>
      <c r="E533" s="71">
        <v>22.589973032303455</v>
      </c>
      <c r="F533" s="71">
        <v>53.92930320558883</v>
      </c>
      <c r="G533" s="82"/>
      <c r="H533" s="82"/>
      <c r="I533" s="82"/>
      <c r="J533" s="82"/>
    </row>
    <row r="534" spans="2:10" s="3" customFormat="1" ht="15.6" x14ac:dyDescent="0.25">
      <c r="B534" s="103" t="s">
        <v>220</v>
      </c>
      <c r="C534" s="71">
        <v>35.830185958676907</v>
      </c>
      <c r="D534" s="71">
        <v>36.320639265172382</v>
      </c>
      <c r="E534" s="71">
        <v>27.724056122909413</v>
      </c>
      <c r="F534" s="71">
        <v>54.363193205992147</v>
      </c>
      <c r="G534" s="82"/>
      <c r="H534" s="82"/>
      <c r="I534" s="82"/>
      <c r="J534" s="82"/>
    </row>
    <row r="535" spans="2:10" s="3" customFormat="1" ht="15.6" x14ac:dyDescent="0.25">
      <c r="B535" s="103" t="s">
        <v>221</v>
      </c>
      <c r="C535" s="71">
        <v>4.4851240091786382</v>
      </c>
      <c r="D535" s="71">
        <v>0</v>
      </c>
      <c r="E535" s="71">
        <v>4.8136411321913393</v>
      </c>
      <c r="F535" s="71">
        <v>27.598874811864299</v>
      </c>
      <c r="G535" s="82"/>
      <c r="H535" s="82"/>
      <c r="I535" s="82"/>
      <c r="J535" s="82"/>
    </row>
    <row r="536" spans="2:10" s="3" customFormat="1" ht="15.6" x14ac:dyDescent="0.25">
      <c r="B536" s="103" t="s">
        <v>270</v>
      </c>
      <c r="C536" s="71">
        <v>31.725534978611215</v>
      </c>
      <c r="D536" s="71">
        <v>20.976444259089376</v>
      </c>
      <c r="E536" s="71">
        <v>38.591338875743261</v>
      </c>
      <c r="F536" s="71">
        <v>71.257391168607427</v>
      </c>
      <c r="G536" s="82"/>
      <c r="H536" s="82"/>
      <c r="I536" s="82"/>
      <c r="J536" s="82"/>
    </row>
    <row r="537" spans="2:10" s="3" customFormat="1" ht="15.6" x14ac:dyDescent="0.25">
      <c r="B537" s="103" t="s">
        <v>271</v>
      </c>
      <c r="C537" s="71">
        <v>23.067167534490867</v>
      </c>
      <c r="D537" s="71">
        <v>27.156972671878631</v>
      </c>
      <c r="E537" s="71">
        <v>12.159933730536522</v>
      </c>
      <c r="F537" s="71">
        <v>29.673116924529435</v>
      </c>
      <c r="G537" s="82"/>
      <c r="H537" s="82"/>
      <c r="I537" s="82"/>
      <c r="J537" s="82"/>
    </row>
    <row r="538" spans="2:10" s="3" customFormat="1" ht="15.6" x14ac:dyDescent="0.25">
      <c r="B538" s="103" t="s">
        <v>272</v>
      </c>
      <c r="C538" s="71">
        <v>52.177471838313053</v>
      </c>
      <c r="D538" s="71">
        <v>52.582423850102522</v>
      </c>
      <c r="E538" s="71">
        <v>50.23714920676079</v>
      </c>
      <c r="F538" s="71">
        <v>55.076765478147848</v>
      </c>
      <c r="G538" s="82"/>
      <c r="H538" s="82"/>
      <c r="I538" s="82"/>
      <c r="J538" s="82"/>
    </row>
    <row r="539" spans="2:10" s="3" customFormat="1" ht="15.6" x14ac:dyDescent="0.25">
      <c r="B539" s="103" t="s">
        <v>273</v>
      </c>
      <c r="C539" s="71">
        <v>47.359457127774569</v>
      </c>
      <c r="D539" s="71">
        <v>32.655522047821698</v>
      </c>
      <c r="E539" s="71">
        <v>69.263898747961832</v>
      </c>
      <c r="F539" s="71">
        <v>68.782482638609139</v>
      </c>
      <c r="G539" s="82"/>
      <c r="H539" s="82"/>
      <c r="I539" s="82"/>
      <c r="J539" s="82"/>
    </row>
    <row r="540" spans="2:10" s="3" customFormat="1" ht="15.6" x14ac:dyDescent="0.25">
      <c r="B540" s="103" t="s">
        <v>274</v>
      </c>
      <c r="C540" s="71">
        <v>42.736590933077316</v>
      </c>
      <c r="D540" s="71">
        <v>40.221367024524007</v>
      </c>
      <c r="E540" s="71">
        <v>43.408500072408707</v>
      </c>
      <c r="F540" s="71">
        <v>54.42593047754287</v>
      </c>
      <c r="G540" s="82"/>
      <c r="H540" s="82"/>
      <c r="I540" s="82"/>
      <c r="J540" s="82"/>
    </row>
    <row r="541" spans="2:10" s="3" customFormat="1" ht="15.6" x14ac:dyDescent="0.25">
      <c r="B541" s="103" t="s">
        <v>222</v>
      </c>
      <c r="C541" s="71">
        <v>43.733229970662158</v>
      </c>
      <c r="D541" s="71">
        <v>40.221367024524007</v>
      </c>
      <c r="E541" s="71">
        <v>43.733668579434173</v>
      </c>
      <c r="F541" s="71">
        <v>62.50149106814267</v>
      </c>
      <c r="G541" s="82"/>
      <c r="H541" s="82"/>
      <c r="I541" s="82"/>
      <c r="J541" s="82"/>
    </row>
    <row r="542" spans="2:10" s="3" customFormat="1" ht="15.6" x14ac:dyDescent="0.25">
      <c r="B542" s="103" t="s">
        <v>223</v>
      </c>
      <c r="C542" s="71">
        <v>47.896928972850439</v>
      </c>
      <c r="D542" s="71">
        <v>52.38067505232592</v>
      </c>
      <c r="E542" s="71">
        <v>38.571424505424496</v>
      </c>
      <c r="F542" s="71">
        <v>48.269651305687823</v>
      </c>
      <c r="G542" s="82"/>
      <c r="H542" s="82"/>
      <c r="I542" s="82"/>
      <c r="J542" s="82"/>
    </row>
    <row r="543" spans="2:10" s="3" customFormat="1" ht="15.6" x14ac:dyDescent="0.25">
      <c r="B543" s="103" t="s">
        <v>224</v>
      </c>
      <c r="C543" s="71">
        <v>19.178469121997594</v>
      </c>
      <c r="D543" s="71">
        <v>13.578486335939315</v>
      </c>
      <c r="E543" s="71">
        <v>23.887817076085614</v>
      </c>
      <c r="F543" s="71">
        <v>36.818169421992401</v>
      </c>
      <c r="G543" s="82"/>
      <c r="H543" s="82"/>
      <c r="I543" s="82"/>
      <c r="J543" s="82"/>
    </row>
    <row r="544" spans="2:10" s="3" customFormat="1" ht="15.6" x14ac:dyDescent="0.25">
      <c r="B544" s="103" t="s">
        <v>275</v>
      </c>
      <c r="C544" s="71">
        <v>10.821701787649495</v>
      </c>
      <c r="D544" s="71">
        <v>13.578486335939315</v>
      </c>
      <c r="E544" s="71">
        <v>4.2941887740653826</v>
      </c>
      <c r="F544" s="71">
        <v>13.143310540183359</v>
      </c>
      <c r="G544" s="82"/>
      <c r="H544" s="82"/>
      <c r="I544" s="82"/>
      <c r="J544" s="82"/>
    </row>
    <row r="545" spans="2:10" s="3" customFormat="1" ht="28.8" x14ac:dyDescent="0.25">
      <c r="B545" s="102" t="s">
        <v>225</v>
      </c>
      <c r="C545" s="71">
        <v>82.586259326033101</v>
      </c>
      <c r="D545" s="71">
        <v>100</v>
      </c>
      <c r="E545" s="71">
        <v>0</v>
      </c>
      <c r="F545" s="71">
        <v>65.066522851060725</v>
      </c>
      <c r="G545" s="82"/>
      <c r="H545" s="82"/>
      <c r="I545" s="82"/>
      <c r="J545" s="82"/>
    </row>
    <row r="546" spans="2:10" s="3" customFormat="1" x14ac:dyDescent="0.25">
      <c r="B546" s="103" t="s">
        <v>217</v>
      </c>
      <c r="C546" s="71">
        <v>16.897691410161485</v>
      </c>
      <c r="D546" s="71">
        <v>15.721454421879589</v>
      </c>
      <c r="E546" s="71">
        <v>19.229604905999757</v>
      </c>
      <c r="F546" s="71">
        <v>23.472550846798264</v>
      </c>
      <c r="G546" s="82"/>
      <c r="H546" s="82"/>
      <c r="I546" s="82"/>
      <c r="J546" s="82"/>
    </row>
    <row r="547" spans="2:10" s="3" customFormat="1" ht="15.6" x14ac:dyDescent="0.25">
      <c r="B547" s="103" t="s">
        <v>226</v>
      </c>
      <c r="C547" s="71">
        <v>39.599782896657167</v>
      </c>
      <c r="D547" s="71">
        <v>43.127795065784341</v>
      </c>
      <c r="E547" s="71">
        <v>29.316796342738282</v>
      </c>
      <c r="F547" s="71">
        <v>40.499509432787669</v>
      </c>
      <c r="G547" s="82"/>
      <c r="H547" s="82"/>
      <c r="I547" s="82"/>
      <c r="J547" s="82"/>
    </row>
    <row r="548" spans="2:10" s="3" customFormat="1" ht="15.6" x14ac:dyDescent="0.25">
      <c r="B548" s="103" t="s">
        <v>227</v>
      </c>
      <c r="C548" s="71">
        <v>80.247397986525073</v>
      </c>
      <c r="D548" s="71">
        <v>81.311288790168987</v>
      </c>
      <c r="E548" s="71">
        <v>77.070430335804318</v>
      </c>
      <c r="F548" s="71">
        <v>80.753855900656106</v>
      </c>
      <c r="G548" s="82"/>
      <c r="H548" s="82"/>
      <c r="I548" s="82"/>
      <c r="J548" s="82"/>
    </row>
    <row r="549" spans="2:10" s="3" customFormat="1" ht="15.6" x14ac:dyDescent="0.25">
      <c r="B549" s="103" t="s">
        <v>276</v>
      </c>
      <c r="C549" s="71">
        <v>18.636780404422389</v>
      </c>
      <c r="D549" s="71">
        <v>18.688711209831023</v>
      </c>
      <c r="E549" s="71">
        <v>13.491799553257289</v>
      </c>
      <c r="F549" s="71">
        <v>34.084128066339701</v>
      </c>
      <c r="G549" s="82"/>
      <c r="H549" s="82"/>
      <c r="I549" s="82"/>
      <c r="J549" s="82"/>
    </row>
    <row r="550" spans="2:10" s="3" customFormat="1" ht="28.8" x14ac:dyDescent="0.25">
      <c r="B550" s="102" t="s">
        <v>277</v>
      </c>
      <c r="C550" s="71">
        <v>60.616447307151113</v>
      </c>
      <c r="D550" s="71">
        <v>71.130324746281204</v>
      </c>
      <c r="E550" s="71">
        <v>33.698748332088208</v>
      </c>
      <c r="F550" s="71">
        <v>51.779164466594494</v>
      </c>
      <c r="G550" s="82"/>
      <c r="H550" s="82"/>
      <c r="I550" s="82"/>
      <c r="J550" s="82"/>
    </row>
    <row r="551" spans="2:10" s="3" customFormat="1" ht="28.8" x14ac:dyDescent="0.25">
      <c r="B551" s="102" t="s">
        <v>278</v>
      </c>
      <c r="C551" s="71">
        <v>25.231787115874006</v>
      </c>
      <c r="D551" s="71">
        <v>9.31381847066584</v>
      </c>
      <c r="E551" s="71">
        <v>57.573394830178948</v>
      </c>
      <c r="F551" s="71">
        <v>64.609927199490429</v>
      </c>
      <c r="G551" s="82"/>
      <c r="H551" s="82"/>
      <c r="I551" s="82"/>
      <c r="J551" s="82"/>
    </row>
    <row r="552" spans="2:10" s="3" customFormat="1" ht="15.6" x14ac:dyDescent="0.25">
      <c r="B552" s="103" t="s">
        <v>279</v>
      </c>
      <c r="C552" s="71">
        <v>55.502045676927416</v>
      </c>
      <c r="D552" s="71">
        <v>52.441613536450184</v>
      </c>
      <c r="E552" s="71">
        <v>57.573394830178948</v>
      </c>
      <c r="F552" s="71">
        <v>75.889582233297247</v>
      </c>
      <c r="G552" s="82"/>
      <c r="H552" s="82"/>
      <c r="I552" s="82"/>
      <c r="J552" s="82"/>
    </row>
    <row r="553" spans="2:10" s="3" customFormat="1" ht="15.6" x14ac:dyDescent="0.25">
      <c r="B553" s="103" t="s">
        <v>228</v>
      </c>
      <c r="C553" s="71">
        <v>10.648390751212615</v>
      </c>
      <c r="D553" s="71">
        <v>0</v>
      </c>
      <c r="E553" s="71">
        <v>31.649993578961993</v>
      </c>
      <c r="F553" s="71">
        <v>38.94840173369856</v>
      </c>
      <c r="G553" s="82"/>
      <c r="H553" s="82"/>
      <c r="I553" s="82"/>
      <c r="J553" s="82"/>
    </row>
    <row r="554" spans="2:10" s="3" customFormat="1" ht="15.6" x14ac:dyDescent="0.25">
      <c r="B554" s="103" t="s">
        <v>229</v>
      </c>
      <c r="C554" s="71">
        <v>1.4984194908709785</v>
      </c>
      <c r="D554" s="71">
        <v>0</v>
      </c>
      <c r="E554" s="71">
        <v>0</v>
      </c>
      <c r="F554" s="71">
        <v>19.246144099343894</v>
      </c>
      <c r="G554" s="82"/>
      <c r="H554" s="82"/>
      <c r="I554" s="82"/>
      <c r="J554" s="82"/>
    </row>
    <row r="555" spans="2:10" x14ac:dyDescent="0.25">
      <c r="B555" s="17"/>
      <c r="C555" s="80" t="s">
        <v>7</v>
      </c>
      <c r="D555" s="80" t="s">
        <v>7</v>
      </c>
      <c r="E555" s="80" t="s">
        <v>7</v>
      </c>
      <c r="F555" s="80" t="s">
        <v>7</v>
      </c>
      <c r="G555" s="82"/>
      <c r="H555" s="82"/>
      <c r="I555" s="82"/>
      <c r="J555" s="82"/>
    </row>
    <row r="556" spans="2:10" x14ac:dyDescent="0.25">
      <c r="B556" s="12"/>
    </row>
    <row r="557" spans="2:10" x14ac:dyDescent="0.2">
      <c r="B557" s="13" t="s">
        <v>62</v>
      </c>
    </row>
    <row r="558" spans="2:10" x14ac:dyDescent="0.2">
      <c r="B558" s="13" t="s">
        <v>65</v>
      </c>
    </row>
    <row r="559" spans="2:10" x14ac:dyDescent="0.2">
      <c r="B559" s="13" t="s">
        <v>71</v>
      </c>
    </row>
    <row r="560" spans="2:10" x14ac:dyDescent="0.25">
      <c r="B560" s="5"/>
    </row>
    <row r="561" spans="2:2" x14ac:dyDescent="0.25">
      <c r="B561" s="5" t="s">
        <v>105</v>
      </c>
    </row>
  </sheetData>
  <mergeCells count="17">
    <mergeCell ref="B363:F363"/>
    <mergeCell ref="B11:F11"/>
    <mergeCell ref="B43:F43"/>
    <mergeCell ref="B75:F75"/>
    <mergeCell ref="B107:F107"/>
    <mergeCell ref="B139:F139"/>
    <mergeCell ref="B171:F171"/>
    <mergeCell ref="B203:F203"/>
    <mergeCell ref="B235:F235"/>
    <mergeCell ref="B267:F267"/>
    <mergeCell ref="B299:F299"/>
    <mergeCell ref="B331:F331"/>
    <mergeCell ref="B395:F395"/>
    <mergeCell ref="B427:F427"/>
    <mergeCell ref="B459:F459"/>
    <mergeCell ref="B491:F491"/>
    <mergeCell ref="B523:F523"/>
  </mergeCells>
  <hyperlinks>
    <hyperlink ref="D2" location="Índice!A1" display="ÍNDICE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J494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45" customWidth="1"/>
    <col min="2" max="2" width="112.6640625" style="45" customWidth="1"/>
    <col min="3" max="6" width="14.77734375" style="34" customWidth="1"/>
    <col min="7" max="7" width="15.77734375" style="45" customWidth="1"/>
    <col min="8" max="16384" width="10.77734375" style="45"/>
  </cols>
  <sheetData>
    <row r="2" spans="2:10" x14ac:dyDescent="0.25">
      <c r="D2" s="29" t="s">
        <v>2</v>
      </c>
    </row>
    <row r="5" spans="2:10" s="15" customFormat="1" ht="17.399999999999999" x14ac:dyDescent="0.25">
      <c r="B5" s="11" t="s">
        <v>20</v>
      </c>
      <c r="C5" s="27"/>
      <c r="D5" s="27"/>
      <c r="E5" s="27"/>
      <c r="F5" s="27"/>
    </row>
    <row r="6" spans="2:10" x14ac:dyDescent="0.25">
      <c r="C6" s="36"/>
      <c r="D6" s="36"/>
    </row>
    <row r="7" spans="2:10" ht="15.6" x14ac:dyDescent="0.25">
      <c r="B7" s="6" t="s">
        <v>86</v>
      </c>
    </row>
    <row r="8" spans="2:10" s="83" customFormat="1" ht="8.25" customHeight="1" x14ac:dyDescent="0.25">
      <c r="C8" s="97"/>
      <c r="D8" s="97"/>
      <c r="E8" s="97"/>
      <c r="F8" s="97"/>
    </row>
    <row r="9" spans="2:10" ht="12.75" customHeight="1" x14ac:dyDescent="0.25">
      <c r="B9" s="72" t="s">
        <v>106</v>
      </c>
      <c r="C9" s="70"/>
      <c r="D9" s="70"/>
      <c r="E9" s="70"/>
      <c r="F9" s="70"/>
    </row>
    <row r="10" spans="2:10" ht="35.1" customHeight="1" x14ac:dyDescent="0.25">
      <c r="B10" s="9"/>
      <c r="C10" s="25" t="s">
        <v>1</v>
      </c>
      <c r="D10" s="78" t="s">
        <v>319</v>
      </c>
      <c r="E10" s="23" t="s">
        <v>17</v>
      </c>
      <c r="F10" s="24" t="s">
        <v>0</v>
      </c>
    </row>
    <row r="11" spans="2:10" ht="12.75" customHeight="1" x14ac:dyDescent="0.25">
      <c r="B11" s="112" t="s">
        <v>345</v>
      </c>
      <c r="C11" s="113"/>
      <c r="D11" s="113"/>
      <c r="E11" s="113"/>
      <c r="F11" s="113"/>
    </row>
    <row r="12" spans="2:10" s="3" customFormat="1" x14ac:dyDescent="0.25">
      <c r="B12" s="105" t="s">
        <v>214</v>
      </c>
      <c r="C12" s="95">
        <v>90.699448206628759</v>
      </c>
      <c r="D12" s="95">
        <v>89.310240184735918</v>
      </c>
      <c r="E12" s="95">
        <v>93.950212553592081</v>
      </c>
      <c r="F12" s="89">
        <v>98.363122643787491</v>
      </c>
      <c r="G12" s="47"/>
      <c r="H12" s="47"/>
      <c r="I12" s="47"/>
      <c r="J12" s="47"/>
    </row>
    <row r="13" spans="2:10" s="3" customFormat="1" ht="15.6" x14ac:dyDescent="0.25">
      <c r="B13" s="105" t="s">
        <v>280</v>
      </c>
      <c r="C13" s="95">
        <v>93.710435019940533</v>
      </c>
      <c r="D13" s="95">
        <v>92.266894963106992</v>
      </c>
      <c r="E13" s="95">
        <v>97.567514722462462</v>
      </c>
      <c r="F13" s="89">
        <v>98.966017880284795</v>
      </c>
      <c r="G13" s="47"/>
      <c r="H13" s="47"/>
      <c r="I13" s="47"/>
      <c r="J13" s="47"/>
    </row>
    <row r="14" spans="2:10" s="3" customFormat="1" ht="15.6" x14ac:dyDescent="0.25">
      <c r="B14" s="105" t="s">
        <v>281</v>
      </c>
      <c r="C14" s="95">
        <v>27.029097951668085</v>
      </c>
      <c r="D14" s="95">
        <v>23.536256691687882</v>
      </c>
      <c r="E14" s="95">
        <v>34.362122049615095</v>
      </c>
      <c r="F14" s="89">
        <v>45.859006348814717</v>
      </c>
      <c r="G14" s="47"/>
      <c r="H14" s="47"/>
      <c r="I14" s="47"/>
      <c r="J14" s="47"/>
    </row>
    <row r="15" spans="2:10" s="3" customFormat="1" ht="28.8" x14ac:dyDescent="0.25">
      <c r="B15" s="105" t="s">
        <v>282</v>
      </c>
      <c r="C15" s="95">
        <v>43.273304422657191</v>
      </c>
      <c r="D15" s="95">
        <v>36.101539260352283</v>
      </c>
      <c r="E15" s="95">
        <v>58.545270744446917</v>
      </c>
      <c r="F15" s="89">
        <v>81.278256210266562</v>
      </c>
      <c r="G15" s="47"/>
      <c r="H15" s="47"/>
      <c r="I15" s="47"/>
      <c r="J15" s="47"/>
    </row>
    <row r="16" spans="2:10" s="3" customFormat="1" ht="15.6" x14ac:dyDescent="0.25">
      <c r="B16" s="105" t="s">
        <v>283</v>
      </c>
      <c r="C16" s="95">
        <v>50.854644016769036</v>
      </c>
      <c r="D16" s="95">
        <v>45.461257849872354</v>
      </c>
      <c r="E16" s="95">
        <v>60.613158143639801</v>
      </c>
      <c r="F16" s="89">
        <v>84.713533560253822</v>
      </c>
      <c r="G16" s="47"/>
      <c r="H16" s="47"/>
      <c r="I16" s="47"/>
      <c r="J16" s="47"/>
    </row>
    <row r="17" spans="2:10" s="3" customFormat="1" ht="15.6" x14ac:dyDescent="0.25">
      <c r="B17" s="105" t="s">
        <v>284</v>
      </c>
      <c r="C17" s="95">
        <v>92.940705158936765</v>
      </c>
      <c r="D17" s="95">
        <v>92.203377429373688</v>
      </c>
      <c r="E17" s="95">
        <v>94.554094706507939</v>
      </c>
      <c r="F17" s="89">
        <v>96.715669536264784</v>
      </c>
      <c r="G17" s="47"/>
      <c r="H17" s="47"/>
      <c r="I17" s="47"/>
      <c r="J17" s="47"/>
    </row>
    <row r="18" spans="2:10" s="3" customFormat="1" ht="15.6" x14ac:dyDescent="0.25">
      <c r="B18" s="105" t="s">
        <v>285</v>
      </c>
      <c r="C18" s="95">
        <v>77.747737698848169</v>
      </c>
      <c r="D18" s="95">
        <v>74.158288311796582</v>
      </c>
      <c r="E18" s="95">
        <v>85.904513521434566</v>
      </c>
      <c r="F18" s="89">
        <v>95.200215386670081</v>
      </c>
      <c r="G18" s="47"/>
      <c r="H18" s="47"/>
      <c r="I18" s="47"/>
      <c r="J18" s="47"/>
    </row>
    <row r="19" spans="2:10" s="3" customFormat="1" ht="15.6" x14ac:dyDescent="0.25">
      <c r="B19" s="105" t="s">
        <v>286</v>
      </c>
      <c r="C19" s="95">
        <v>64.073494646820691</v>
      </c>
      <c r="D19" s="95">
        <v>57.466982133244102</v>
      </c>
      <c r="E19" s="95">
        <v>80.2949119655228</v>
      </c>
      <c r="F19" s="89">
        <v>92.500675343222326</v>
      </c>
      <c r="G19" s="47"/>
      <c r="H19" s="47"/>
      <c r="I19" s="47"/>
      <c r="J19" s="47"/>
    </row>
    <row r="20" spans="2:10" s="3" customFormat="1" ht="28.8" x14ac:dyDescent="0.25">
      <c r="B20" s="105" t="s">
        <v>287</v>
      </c>
      <c r="C20" s="95">
        <v>51.370413102128168</v>
      </c>
      <c r="D20" s="95">
        <v>45.843965351401472</v>
      </c>
      <c r="E20" s="95">
        <v>61.452342230285595</v>
      </c>
      <c r="F20" s="89">
        <v>85.811942494324114</v>
      </c>
      <c r="G20" s="47"/>
      <c r="H20" s="47"/>
      <c r="I20" s="47"/>
      <c r="J20" s="47"/>
    </row>
    <row r="21" spans="2:10" s="3" customFormat="1" ht="28.8" x14ac:dyDescent="0.25">
      <c r="B21" s="105" t="s">
        <v>288</v>
      </c>
      <c r="C21" s="95">
        <v>50.123201398713235</v>
      </c>
      <c r="D21" s="95">
        <v>43.284299862921159</v>
      </c>
      <c r="E21" s="95">
        <v>64.681259439857101</v>
      </c>
      <c r="F21" s="89">
        <v>86.37978580418411</v>
      </c>
      <c r="G21" s="47"/>
      <c r="H21" s="47"/>
      <c r="I21" s="47"/>
      <c r="J21" s="47"/>
    </row>
    <row r="22" spans="2:10" s="3" customFormat="1" ht="15.6" x14ac:dyDescent="0.25">
      <c r="B22" s="105" t="s">
        <v>289</v>
      </c>
      <c r="C22" s="95">
        <v>43.317811707267381</v>
      </c>
      <c r="D22" s="95">
        <v>36.645020467411882</v>
      </c>
      <c r="E22" s="95">
        <v>56.437048047894045</v>
      </c>
      <c r="F22" s="89">
        <v>82.011395295026617</v>
      </c>
      <c r="G22" s="47"/>
      <c r="H22" s="47"/>
      <c r="I22" s="47"/>
      <c r="J22" s="47"/>
    </row>
    <row r="23" spans="2:10" s="3" customFormat="1" ht="15.6" x14ac:dyDescent="0.25">
      <c r="B23" s="105" t="s">
        <v>290</v>
      </c>
      <c r="C23" s="95">
        <v>46.648458484198748</v>
      </c>
      <c r="D23" s="95">
        <v>39.407477243816189</v>
      </c>
      <c r="E23" s="95">
        <v>62.456707263656206</v>
      </c>
      <c r="F23" s="89">
        <v>83.83132524214345</v>
      </c>
      <c r="G23" s="47"/>
      <c r="H23" s="47"/>
      <c r="I23" s="47"/>
      <c r="J23" s="47"/>
    </row>
    <row r="24" spans="2:10" s="3" customFormat="1" ht="15.6" x14ac:dyDescent="0.25">
      <c r="B24" s="105" t="s">
        <v>291</v>
      </c>
      <c r="C24" s="95">
        <v>69.131059707194609</v>
      </c>
      <c r="D24" s="95">
        <v>63.845741113216768</v>
      </c>
      <c r="E24" s="95">
        <v>81.453135643238738</v>
      </c>
      <c r="F24" s="89">
        <v>93.876669369016312</v>
      </c>
      <c r="G24" s="47"/>
      <c r="H24" s="47"/>
      <c r="I24" s="47"/>
      <c r="J24" s="47"/>
    </row>
    <row r="25" spans="2:10" s="3" customFormat="1" ht="28.8" x14ac:dyDescent="0.25">
      <c r="B25" s="105" t="s">
        <v>292</v>
      </c>
      <c r="C25" s="95">
        <v>80.376069884302751</v>
      </c>
      <c r="D25" s="95">
        <v>76.740295942989803</v>
      </c>
      <c r="E25" s="95">
        <v>86.974137343370515</v>
      </c>
      <c r="F25" s="89">
        <v>92.282278054298786</v>
      </c>
      <c r="G25" s="47"/>
      <c r="H25" s="47"/>
      <c r="I25" s="47"/>
      <c r="J25" s="47"/>
    </row>
    <row r="26" spans="2:10" s="3" customFormat="1" ht="28.8" x14ac:dyDescent="0.25">
      <c r="B26" s="105" t="s">
        <v>293</v>
      </c>
      <c r="C26" s="95">
        <v>51.829429859495093</v>
      </c>
      <c r="D26" s="95">
        <v>43.623534697877396</v>
      </c>
      <c r="E26" s="95">
        <v>65.936464326710137</v>
      </c>
      <c r="F26" s="89">
        <v>80.804269152069637</v>
      </c>
      <c r="G26" s="47"/>
      <c r="H26" s="47"/>
      <c r="I26" s="47"/>
      <c r="J26" s="47"/>
    </row>
    <row r="27" spans="2:10" s="3" customFormat="1" ht="15.6" x14ac:dyDescent="0.25">
      <c r="B27" s="105" t="s">
        <v>294</v>
      </c>
      <c r="C27" s="95">
        <v>44.041093832571391</v>
      </c>
      <c r="D27" s="95">
        <v>41.057628370030457</v>
      </c>
      <c r="E27" s="95">
        <v>49.367804920438743</v>
      </c>
      <c r="F27" s="89">
        <v>54.045812225042269</v>
      </c>
      <c r="G27" s="47"/>
      <c r="H27" s="47"/>
      <c r="I27" s="47"/>
      <c r="J27" s="47"/>
    </row>
    <row r="28" spans="2:10" s="3" customFormat="1" x14ac:dyDescent="0.25">
      <c r="B28" s="105" t="s">
        <v>215</v>
      </c>
      <c r="C28" s="95">
        <v>41.33261866315172</v>
      </c>
      <c r="D28" s="95">
        <v>34.310315738457341</v>
      </c>
      <c r="E28" s="95">
        <v>56.757467566830975</v>
      </c>
      <c r="F28" s="89">
        <v>83.296180569727156</v>
      </c>
      <c r="G28" s="47"/>
      <c r="H28" s="47"/>
      <c r="I28" s="47"/>
      <c r="J28" s="47"/>
    </row>
    <row r="29" spans="2:10" s="3" customFormat="1" ht="28.8" x14ac:dyDescent="0.25">
      <c r="B29" s="105" t="s">
        <v>295</v>
      </c>
      <c r="C29" s="95">
        <v>75.086536315732474</v>
      </c>
      <c r="D29" s="95">
        <v>71.977089002619579</v>
      </c>
      <c r="E29" s="95">
        <v>78.083256529892054</v>
      </c>
      <c r="F29" s="89">
        <v>85.20935554466574</v>
      </c>
      <c r="G29" s="47"/>
      <c r="H29" s="47"/>
      <c r="I29" s="47"/>
      <c r="J29" s="47"/>
    </row>
    <row r="30" spans="2:10" s="3" customFormat="1" ht="28.8" x14ac:dyDescent="0.25">
      <c r="B30" s="105" t="s">
        <v>296</v>
      </c>
      <c r="C30" s="95">
        <v>17.477908914455202</v>
      </c>
      <c r="D30" s="95">
        <v>19.352665015983373</v>
      </c>
      <c r="E30" s="95">
        <v>16.619574235516751</v>
      </c>
      <c r="F30" s="89">
        <v>9.3061095394748214</v>
      </c>
      <c r="G30" s="47"/>
      <c r="H30" s="47"/>
      <c r="I30" s="47"/>
      <c r="J30" s="47"/>
    </row>
    <row r="31" spans="2:10" s="3" customFormat="1" ht="28.8" x14ac:dyDescent="0.25">
      <c r="B31" s="105" t="s">
        <v>297</v>
      </c>
      <c r="C31" s="95">
        <v>7.4355547698123994</v>
      </c>
      <c r="D31" s="95">
        <v>8.6702459813970663</v>
      </c>
      <c r="E31" s="95">
        <v>5.2971692345912516</v>
      </c>
      <c r="F31" s="89">
        <v>5.4845349158594603</v>
      </c>
      <c r="G31" s="47"/>
      <c r="H31" s="47"/>
      <c r="I31" s="47"/>
      <c r="J31" s="47"/>
    </row>
    <row r="32" spans="2:10" s="3" customFormat="1" x14ac:dyDescent="0.25">
      <c r="B32" s="105" t="s">
        <v>216</v>
      </c>
      <c r="C32" s="95">
        <v>16.724659649356997</v>
      </c>
      <c r="D32" s="95">
        <v>16.193439132459272</v>
      </c>
      <c r="E32" s="95">
        <v>17.124013241058876</v>
      </c>
      <c r="F32" s="89">
        <v>22.35564112945341</v>
      </c>
      <c r="G32" s="47"/>
      <c r="H32" s="47"/>
      <c r="I32" s="47"/>
      <c r="J32" s="47"/>
    </row>
    <row r="33" spans="2:10" s="3" customFormat="1" ht="28.8" x14ac:dyDescent="0.25">
      <c r="B33" s="105" t="s">
        <v>298</v>
      </c>
      <c r="C33" s="95">
        <v>69.906375961409879</v>
      </c>
      <c r="D33" s="95">
        <v>70.649901820471655</v>
      </c>
      <c r="E33" s="95">
        <v>64.976696659809434</v>
      </c>
      <c r="F33" s="89">
        <v>74.9874934330157</v>
      </c>
      <c r="G33" s="47"/>
      <c r="H33" s="47"/>
      <c r="I33" s="47"/>
      <c r="J33" s="47"/>
    </row>
    <row r="34" spans="2:10" s="3" customFormat="1" ht="28.8" x14ac:dyDescent="0.25">
      <c r="B34" s="105" t="s">
        <v>299</v>
      </c>
      <c r="C34" s="95">
        <v>22.12930201288858</v>
      </c>
      <c r="D34" s="95">
        <v>21.139924095063709</v>
      </c>
      <c r="E34" s="95">
        <v>26.396367568101763</v>
      </c>
      <c r="F34" s="89">
        <v>20.988913426780602</v>
      </c>
      <c r="G34" s="47"/>
      <c r="H34" s="47"/>
      <c r="I34" s="47"/>
      <c r="J34" s="47"/>
    </row>
    <row r="35" spans="2:10" s="3" customFormat="1" ht="28.8" x14ac:dyDescent="0.25">
      <c r="B35" s="105" t="s">
        <v>300</v>
      </c>
      <c r="C35" s="95">
        <v>21.390134084768825</v>
      </c>
      <c r="D35" s="95">
        <v>23.387720315715818</v>
      </c>
      <c r="E35" s="95">
        <v>17.808802556526441</v>
      </c>
      <c r="F35" s="89">
        <v>11.350828285074673</v>
      </c>
      <c r="G35" s="47"/>
      <c r="H35" s="47"/>
      <c r="I35" s="47"/>
      <c r="J35" s="47"/>
    </row>
    <row r="36" spans="2:10" s="3" customFormat="1" ht="28.8" x14ac:dyDescent="0.25">
      <c r="B36" s="105" t="s">
        <v>301</v>
      </c>
      <c r="C36" s="95">
        <v>13.214289091607945</v>
      </c>
      <c r="D36" s="95">
        <v>14.968179679492675</v>
      </c>
      <c r="E36" s="95">
        <v>8.8233022524840514</v>
      </c>
      <c r="F36" s="89">
        <v>7.4558950707906568</v>
      </c>
      <c r="G36" s="47"/>
      <c r="H36" s="47"/>
      <c r="I36" s="47"/>
      <c r="J36" s="47"/>
    </row>
    <row r="37" spans="2:10" s="3" customFormat="1" ht="28.8" x14ac:dyDescent="0.25">
      <c r="B37" s="105" t="s">
        <v>302</v>
      </c>
      <c r="C37" s="95">
        <v>10.879902652021601</v>
      </c>
      <c r="D37" s="95">
        <v>11.292313139327481</v>
      </c>
      <c r="E37" s="95">
        <v>9.7442958534219013</v>
      </c>
      <c r="F37" s="89">
        <v>9.7786607975103088</v>
      </c>
      <c r="G37" s="47"/>
      <c r="H37" s="47"/>
      <c r="I37" s="47"/>
      <c r="J37" s="47"/>
    </row>
    <row r="38" spans="2:10" s="3" customFormat="1" ht="28.8" x14ac:dyDescent="0.25">
      <c r="B38" s="105" t="s">
        <v>303</v>
      </c>
      <c r="C38" s="95">
        <v>7.4580145755230918</v>
      </c>
      <c r="D38" s="95">
        <v>6.1844313573873659</v>
      </c>
      <c r="E38" s="95">
        <v>10.804556185999452</v>
      </c>
      <c r="F38" s="89">
        <v>11.252000214195135</v>
      </c>
      <c r="G38" s="47"/>
      <c r="H38" s="47"/>
      <c r="I38" s="47"/>
      <c r="J38" s="47"/>
    </row>
    <row r="39" spans="2:10" s="3" customFormat="1" x14ac:dyDescent="0.25">
      <c r="B39" s="115" t="s">
        <v>46</v>
      </c>
      <c r="C39" s="116"/>
      <c r="D39" s="116"/>
      <c r="E39" s="116"/>
      <c r="F39" s="116"/>
      <c r="G39" s="47"/>
      <c r="H39" s="47"/>
      <c r="I39" s="47"/>
      <c r="J39" s="47"/>
    </row>
    <row r="40" spans="2:10" s="3" customFormat="1" x14ac:dyDescent="0.25">
      <c r="B40" s="105" t="s">
        <v>214</v>
      </c>
      <c r="C40" s="95">
        <v>89.957323159373843</v>
      </c>
      <c r="D40" s="95">
        <v>87.923504414194454</v>
      </c>
      <c r="E40" s="95">
        <v>95.436910869515259</v>
      </c>
      <c r="F40" s="89">
        <v>100</v>
      </c>
      <c r="G40" s="47"/>
      <c r="H40" s="47"/>
      <c r="I40" s="47"/>
      <c r="J40" s="47"/>
    </row>
    <row r="41" spans="2:10" s="3" customFormat="1" ht="15.6" x14ac:dyDescent="0.25">
      <c r="B41" s="105" t="s">
        <v>280</v>
      </c>
      <c r="C41" s="95">
        <v>90.275079501347918</v>
      </c>
      <c r="D41" s="95">
        <v>87.426595263922849</v>
      </c>
      <c r="E41" s="95">
        <v>98.716780040891209</v>
      </c>
      <c r="F41" s="89">
        <v>99.255844925558492</v>
      </c>
      <c r="G41" s="47"/>
      <c r="H41" s="47"/>
      <c r="I41" s="47"/>
      <c r="J41" s="47"/>
    </row>
    <row r="42" spans="2:10" s="3" customFormat="1" ht="15.6" x14ac:dyDescent="0.25">
      <c r="B42" s="105" t="s">
        <v>281</v>
      </c>
      <c r="C42" s="95">
        <v>25.925322432383265</v>
      </c>
      <c r="D42" s="95">
        <v>24.231319893120517</v>
      </c>
      <c r="E42" s="95">
        <v>26.304445375882423</v>
      </c>
      <c r="F42" s="89">
        <v>42.725358147423485</v>
      </c>
      <c r="G42" s="47"/>
      <c r="H42" s="47"/>
      <c r="I42" s="47"/>
      <c r="J42" s="47"/>
    </row>
    <row r="43" spans="2:10" s="3" customFormat="1" ht="28.8" x14ac:dyDescent="0.25">
      <c r="B43" s="105" t="s">
        <v>282</v>
      </c>
      <c r="C43" s="95">
        <v>28.790273425616121</v>
      </c>
      <c r="D43" s="95">
        <v>17.80110967753107</v>
      </c>
      <c r="E43" s="95">
        <v>52.287922553441526</v>
      </c>
      <c r="F43" s="89">
        <v>85.830070199485775</v>
      </c>
      <c r="G43" s="47"/>
      <c r="H43" s="47"/>
      <c r="I43" s="47"/>
      <c r="J43" s="47"/>
    </row>
    <row r="44" spans="2:10" s="3" customFormat="1" ht="15.6" x14ac:dyDescent="0.25">
      <c r="B44" s="105" t="s">
        <v>283</v>
      </c>
      <c r="C44" s="95">
        <v>36.854561266279774</v>
      </c>
      <c r="D44" s="95">
        <v>27.000129847671456</v>
      </c>
      <c r="E44" s="95">
        <v>58.631227948613152</v>
      </c>
      <c r="F44" s="89">
        <v>86.262914864089993</v>
      </c>
      <c r="G44" s="47"/>
      <c r="H44" s="47"/>
      <c r="I44" s="47"/>
      <c r="J44" s="47"/>
    </row>
    <row r="45" spans="2:10" s="3" customFormat="1" ht="15.6" x14ac:dyDescent="0.25">
      <c r="B45" s="105" t="s">
        <v>284</v>
      </c>
      <c r="C45" s="95">
        <v>92.252736397597019</v>
      </c>
      <c r="D45" s="95">
        <v>91.779314182000647</v>
      </c>
      <c r="E45" s="95">
        <v>91.659366854390925</v>
      </c>
      <c r="F45" s="89">
        <v>98.674473772903113</v>
      </c>
      <c r="G45" s="47"/>
      <c r="H45" s="47"/>
      <c r="I45" s="47"/>
      <c r="J45" s="47"/>
    </row>
    <row r="46" spans="2:10" s="3" customFormat="1" ht="15.6" x14ac:dyDescent="0.25">
      <c r="B46" s="105" t="s">
        <v>285</v>
      </c>
      <c r="C46" s="95">
        <v>72.59187082788813</v>
      </c>
      <c r="D46" s="95">
        <v>67.021571481869913</v>
      </c>
      <c r="E46" s="95">
        <v>86.259631356528701</v>
      </c>
      <c r="F46" s="89">
        <v>97.166646166049205</v>
      </c>
      <c r="G46" s="47"/>
      <c r="H46" s="47"/>
      <c r="I46" s="47"/>
      <c r="J46" s="47"/>
    </row>
    <row r="47" spans="2:10" s="3" customFormat="1" ht="15.6" x14ac:dyDescent="0.25">
      <c r="B47" s="105" t="s">
        <v>286</v>
      </c>
      <c r="C47" s="95">
        <v>54.651452727202035</v>
      </c>
      <c r="D47" s="95">
        <v>44.428401457075104</v>
      </c>
      <c r="E47" s="95">
        <v>81.41498993700904</v>
      </c>
      <c r="F47" s="89">
        <v>95.606578203835085</v>
      </c>
      <c r="G47" s="47"/>
      <c r="H47" s="47"/>
      <c r="I47" s="47"/>
      <c r="J47" s="47"/>
    </row>
    <row r="48" spans="2:10" s="3" customFormat="1" ht="28.8" x14ac:dyDescent="0.25">
      <c r="B48" s="105" t="s">
        <v>287</v>
      </c>
      <c r="C48" s="95">
        <v>43.662399130347083</v>
      </c>
      <c r="D48" s="95">
        <v>35.67459455889265</v>
      </c>
      <c r="E48" s="95">
        <v>58.380890561217882</v>
      </c>
      <c r="F48" s="89">
        <v>90.954026372026675</v>
      </c>
      <c r="G48" s="47"/>
      <c r="H48" s="47"/>
      <c r="I48" s="47"/>
      <c r="J48" s="47"/>
    </row>
    <row r="49" spans="2:10" s="3" customFormat="1" ht="28.8" x14ac:dyDescent="0.25">
      <c r="B49" s="105" t="s">
        <v>288</v>
      </c>
      <c r="C49" s="95">
        <v>40.659551278087449</v>
      </c>
      <c r="D49" s="95">
        <v>31.205430558272361</v>
      </c>
      <c r="E49" s="95">
        <v>60.429475961558573</v>
      </c>
      <c r="F49" s="89">
        <v>90.831352441592458</v>
      </c>
      <c r="G49" s="47"/>
      <c r="H49" s="47"/>
      <c r="I49" s="47"/>
      <c r="J49" s="47"/>
    </row>
    <row r="50" spans="2:10" s="3" customFormat="1" ht="15.6" x14ac:dyDescent="0.25">
      <c r="B50" s="105" t="s">
        <v>289</v>
      </c>
      <c r="C50" s="95">
        <v>34.313439001318486</v>
      </c>
      <c r="D50" s="95">
        <v>25.602339609486574</v>
      </c>
      <c r="E50" s="95">
        <v>50.616174774215629</v>
      </c>
      <c r="F50" s="89">
        <v>85.266393959997018</v>
      </c>
      <c r="G50" s="47"/>
      <c r="H50" s="47"/>
      <c r="I50" s="47"/>
      <c r="J50" s="47"/>
    </row>
    <row r="51" spans="2:10" s="3" customFormat="1" ht="15.6" x14ac:dyDescent="0.25">
      <c r="B51" s="105" t="s">
        <v>290</v>
      </c>
      <c r="C51" s="95">
        <v>39.109631009423325</v>
      </c>
      <c r="D51" s="95">
        <v>30.717530955885518</v>
      </c>
      <c r="E51" s="95">
        <v>53.987596202723829</v>
      </c>
      <c r="F51" s="89">
        <v>90.240462491797103</v>
      </c>
      <c r="G51" s="47"/>
      <c r="H51" s="47"/>
      <c r="I51" s="47"/>
      <c r="J51" s="47"/>
    </row>
    <row r="52" spans="2:10" s="3" customFormat="1" ht="15.6" x14ac:dyDescent="0.25">
      <c r="B52" s="105" t="s">
        <v>291</v>
      </c>
      <c r="C52" s="95">
        <v>61.765812377919595</v>
      </c>
      <c r="D52" s="95">
        <v>55.408260052895365</v>
      </c>
      <c r="E52" s="95">
        <v>74.624987201376101</v>
      </c>
      <c r="F52" s="89">
        <v>96.579484372909036</v>
      </c>
      <c r="G52" s="47"/>
      <c r="H52" s="47"/>
      <c r="I52" s="47"/>
      <c r="J52" s="47"/>
    </row>
    <row r="53" spans="2:10" s="3" customFormat="1" ht="28.8" x14ac:dyDescent="0.25">
      <c r="B53" s="105" t="s">
        <v>292</v>
      </c>
      <c r="C53" s="95">
        <v>73.227009600315085</v>
      </c>
      <c r="D53" s="95">
        <v>65.938487187290661</v>
      </c>
      <c r="E53" s="95">
        <v>85.991973667717971</v>
      </c>
      <c r="F53" s="89">
        <v>93.040123066245599</v>
      </c>
      <c r="G53" s="47"/>
      <c r="H53" s="47"/>
      <c r="I53" s="47"/>
      <c r="J53" s="47"/>
    </row>
    <row r="54" spans="2:10" s="3" customFormat="1" ht="28.8" x14ac:dyDescent="0.25">
      <c r="B54" s="105" t="s">
        <v>293</v>
      </c>
      <c r="C54" s="95">
        <v>43.157121211439339</v>
      </c>
      <c r="D54" s="95">
        <v>31.513933439992098</v>
      </c>
      <c r="E54" s="95">
        <v>58.197127191076156</v>
      </c>
      <c r="F54" s="89">
        <v>85.017555060930334</v>
      </c>
      <c r="G54" s="47"/>
      <c r="H54" s="47"/>
      <c r="I54" s="47"/>
      <c r="J54" s="47"/>
    </row>
    <row r="55" spans="2:10" s="3" customFormat="1" ht="15.6" x14ac:dyDescent="0.25">
      <c r="B55" s="105" t="s">
        <v>294</v>
      </c>
      <c r="C55" s="95">
        <v>31.922191399502996</v>
      </c>
      <c r="D55" s="95">
        <v>27.907745129032037</v>
      </c>
      <c r="E55" s="95">
        <v>37.067785382340503</v>
      </c>
      <c r="F55" s="89">
        <v>46.431604274853449</v>
      </c>
      <c r="G55" s="47"/>
      <c r="H55" s="47"/>
      <c r="I55" s="47"/>
      <c r="J55" s="47"/>
    </row>
    <row r="56" spans="2:10" s="3" customFormat="1" x14ac:dyDescent="0.25">
      <c r="B56" s="105" t="s">
        <v>215</v>
      </c>
      <c r="C56" s="95">
        <v>30.096930671761925</v>
      </c>
      <c r="D56" s="95">
        <v>19.918432085836923</v>
      </c>
      <c r="E56" s="95">
        <v>54.106380716813909</v>
      </c>
      <c r="F56" s="89">
        <v>89.188545220674371</v>
      </c>
      <c r="G56" s="47"/>
      <c r="H56" s="47"/>
      <c r="I56" s="47"/>
      <c r="J56" s="47"/>
    </row>
    <row r="57" spans="2:10" s="3" customFormat="1" ht="28.8" x14ac:dyDescent="0.25">
      <c r="B57" s="105" t="s">
        <v>295</v>
      </c>
      <c r="C57" s="95">
        <v>68.169527469966084</v>
      </c>
      <c r="D57" s="95">
        <v>58.567051855400528</v>
      </c>
      <c r="E57" s="95">
        <v>73.250092136837807</v>
      </c>
      <c r="F57" s="89">
        <v>85.732756136796809</v>
      </c>
      <c r="G57" s="47"/>
      <c r="H57" s="47"/>
      <c r="I57" s="47"/>
      <c r="J57" s="47"/>
    </row>
    <row r="58" spans="2:10" s="3" customFormat="1" ht="28.8" x14ac:dyDescent="0.25">
      <c r="B58" s="105" t="s">
        <v>296</v>
      </c>
      <c r="C58" s="95">
        <v>21.464797223462057</v>
      </c>
      <c r="D58" s="95">
        <v>27.499610351239877</v>
      </c>
      <c r="E58" s="95">
        <v>18.533003428403557</v>
      </c>
      <c r="F58" s="89">
        <v>10.017058683420824</v>
      </c>
      <c r="G58" s="47"/>
      <c r="H58" s="47"/>
      <c r="I58" s="47"/>
      <c r="J58" s="47"/>
    </row>
    <row r="59" spans="2:10" s="3" customFormat="1" ht="28.8" x14ac:dyDescent="0.25">
      <c r="B59" s="105" t="s">
        <v>297</v>
      </c>
      <c r="C59" s="95">
        <v>10.365675306571847</v>
      </c>
      <c r="D59" s="95">
        <v>13.933337793359572</v>
      </c>
      <c r="E59" s="95">
        <v>8.2169044347586002</v>
      </c>
      <c r="F59" s="89">
        <v>4.2501851797823873</v>
      </c>
      <c r="G59" s="47"/>
      <c r="H59" s="47"/>
      <c r="I59" s="47"/>
      <c r="J59" s="47"/>
    </row>
    <row r="60" spans="2:10" s="3" customFormat="1" x14ac:dyDescent="0.25">
      <c r="B60" s="105" t="s">
        <v>216</v>
      </c>
      <c r="C60" s="95">
        <v>10.028279562856088</v>
      </c>
      <c r="D60" s="95">
        <v>6.3724564181105006</v>
      </c>
      <c r="E60" s="95">
        <v>20.275373367636707</v>
      </c>
      <c r="F60" s="89">
        <v>27.051947175163754</v>
      </c>
      <c r="G60" s="47"/>
      <c r="H60" s="47"/>
      <c r="I60" s="47"/>
      <c r="J60" s="47"/>
    </row>
    <row r="61" spans="2:10" s="3" customFormat="1" ht="28.8" x14ac:dyDescent="0.25">
      <c r="B61" s="105" t="s">
        <v>298</v>
      </c>
      <c r="C61" s="95">
        <v>69.307774017317797</v>
      </c>
      <c r="D61" s="95">
        <v>81.643842159505809</v>
      </c>
      <c r="E61" s="95">
        <v>51.81139872531206</v>
      </c>
      <c r="F61" s="89">
        <v>68.629401421876167</v>
      </c>
      <c r="G61" s="47"/>
      <c r="H61" s="47"/>
      <c r="I61" s="47"/>
      <c r="J61" s="47"/>
    </row>
    <row r="62" spans="2:10" s="3" customFormat="1" ht="28.8" x14ac:dyDescent="0.25">
      <c r="B62" s="105" t="s">
        <v>299</v>
      </c>
      <c r="C62" s="95">
        <v>20.545834181154852</v>
      </c>
      <c r="D62" s="95">
        <v>0</v>
      </c>
      <c r="E62" s="95">
        <v>48.902197705189515</v>
      </c>
      <c r="F62" s="89">
        <v>23.195863106124641</v>
      </c>
      <c r="G62" s="47"/>
      <c r="H62" s="47"/>
      <c r="I62" s="47"/>
      <c r="J62" s="47"/>
    </row>
    <row r="63" spans="2:10" s="3" customFormat="1" ht="28.8" x14ac:dyDescent="0.25">
      <c r="B63" s="105" t="s">
        <v>300</v>
      </c>
      <c r="C63" s="95">
        <v>10.352100107630635</v>
      </c>
      <c r="D63" s="95">
        <v>11.48357389390085</v>
      </c>
      <c r="E63" s="95">
        <v>4.4961730786123688</v>
      </c>
      <c r="F63" s="89">
        <v>18.532845793140947</v>
      </c>
      <c r="G63" s="47"/>
      <c r="H63" s="47"/>
      <c r="I63" s="47"/>
      <c r="J63" s="47"/>
    </row>
    <row r="64" spans="2:10" s="3" customFormat="1" ht="28.8" x14ac:dyDescent="0.25">
      <c r="B64" s="105" t="s">
        <v>301</v>
      </c>
      <c r="C64" s="95">
        <v>16.071514224847085</v>
      </c>
      <c r="D64" s="95">
        <v>18.356157840494202</v>
      </c>
      <c r="E64" s="95">
        <v>16.898632717271553</v>
      </c>
      <c r="F64" s="89">
        <v>8.0590938831413457</v>
      </c>
      <c r="G64" s="47"/>
      <c r="H64" s="47"/>
      <c r="I64" s="47"/>
      <c r="J64" s="47"/>
    </row>
    <row r="65" spans="2:10" s="3" customFormat="1" ht="28.8" x14ac:dyDescent="0.25">
      <c r="B65" s="105" t="s">
        <v>302</v>
      </c>
      <c r="C65" s="95">
        <v>15.038694237963481</v>
      </c>
      <c r="D65" s="95">
        <v>17.108098998438585</v>
      </c>
      <c r="E65" s="95">
        <v>10.009889579269693</v>
      </c>
      <c r="F65" s="89">
        <v>18.984666733400417</v>
      </c>
      <c r="G65" s="47"/>
      <c r="H65" s="47"/>
      <c r="I65" s="47"/>
      <c r="J65" s="47"/>
    </row>
    <row r="66" spans="2:10" s="3" customFormat="1" ht="28.8" x14ac:dyDescent="0.25">
      <c r="B66" s="105" t="s">
        <v>303</v>
      </c>
      <c r="C66" s="95">
        <v>10.6063349482537</v>
      </c>
      <c r="D66" s="95">
        <v>17.108098998438585</v>
      </c>
      <c r="E66" s="95">
        <v>4.845342210191764</v>
      </c>
      <c r="F66" s="89">
        <v>3.5388376699209751</v>
      </c>
      <c r="G66" s="47"/>
      <c r="H66" s="47"/>
      <c r="I66" s="47"/>
      <c r="J66" s="47"/>
    </row>
    <row r="67" spans="2:10" s="3" customFormat="1" x14ac:dyDescent="0.25">
      <c r="B67" s="115" t="s">
        <v>39</v>
      </c>
      <c r="C67" s="116"/>
      <c r="D67" s="116"/>
      <c r="E67" s="116"/>
      <c r="F67" s="116"/>
      <c r="G67" s="47"/>
      <c r="H67" s="47"/>
      <c r="I67" s="47"/>
      <c r="J67" s="47"/>
    </row>
    <row r="68" spans="2:10" s="3" customFormat="1" x14ac:dyDescent="0.25">
      <c r="B68" s="105" t="s">
        <v>214</v>
      </c>
      <c r="C68" s="95">
        <v>90.512339890514966</v>
      </c>
      <c r="D68" s="95">
        <v>89.193966004399371</v>
      </c>
      <c r="E68" s="95">
        <v>95.240128284295054</v>
      </c>
      <c r="F68" s="89">
        <v>100</v>
      </c>
      <c r="G68" s="47"/>
      <c r="H68" s="47"/>
      <c r="I68" s="47"/>
      <c r="J68" s="47"/>
    </row>
    <row r="69" spans="2:10" s="3" customFormat="1" ht="15.6" x14ac:dyDescent="0.25">
      <c r="B69" s="105" t="s">
        <v>280</v>
      </c>
      <c r="C69" s="95">
        <v>81.183918351245524</v>
      </c>
      <c r="D69" s="95">
        <v>76.341878275550371</v>
      </c>
      <c r="E69" s="95">
        <v>100</v>
      </c>
      <c r="F69" s="89">
        <v>100</v>
      </c>
      <c r="G69" s="47"/>
      <c r="H69" s="47"/>
      <c r="I69" s="47"/>
      <c r="J69" s="47"/>
    </row>
    <row r="70" spans="2:10" s="3" customFormat="1" ht="15.6" x14ac:dyDescent="0.25">
      <c r="B70" s="105" t="s">
        <v>281</v>
      </c>
      <c r="C70" s="95">
        <v>27.485552939534465</v>
      </c>
      <c r="D70" s="95">
        <v>28.75552597304122</v>
      </c>
      <c r="E70" s="95">
        <v>21.052466381028687</v>
      </c>
      <c r="F70" s="89">
        <v>29.742388757641407</v>
      </c>
      <c r="G70" s="47"/>
      <c r="H70" s="47"/>
      <c r="I70" s="47"/>
      <c r="J70" s="47"/>
    </row>
    <row r="71" spans="2:10" s="3" customFormat="1" ht="28.8" x14ac:dyDescent="0.25">
      <c r="B71" s="105" t="s">
        <v>282</v>
      </c>
      <c r="C71" s="95">
        <v>12.934213500482656</v>
      </c>
      <c r="D71" s="95">
        <v>5.6260297846275318</v>
      </c>
      <c r="E71" s="95">
        <v>31.650714579697915</v>
      </c>
      <c r="F71" s="89">
        <v>87.822014052948248</v>
      </c>
      <c r="G71" s="47"/>
      <c r="H71" s="47"/>
      <c r="I71" s="47"/>
      <c r="J71" s="47"/>
    </row>
    <row r="72" spans="2:10" s="3" customFormat="1" ht="15.6" x14ac:dyDescent="0.25">
      <c r="B72" s="105" t="s">
        <v>283</v>
      </c>
      <c r="C72" s="95">
        <v>24.820022632521557</v>
      </c>
      <c r="D72" s="95">
        <v>18.360236669384552</v>
      </c>
      <c r="E72" s="95">
        <v>42.028642294667421</v>
      </c>
      <c r="F72" s="89">
        <v>87.822014052948248</v>
      </c>
      <c r="G72" s="47"/>
      <c r="H72" s="47"/>
      <c r="I72" s="47"/>
      <c r="J72" s="47"/>
    </row>
    <row r="73" spans="2:10" s="3" customFormat="1" ht="15.6" x14ac:dyDescent="0.25">
      <c r="B73" s="105" t="s">
        <v>284</v>
      </c>
      <c r="C73" s="95">
        <v>95.641925339213984</v>
      </c>
      <c r="D73" s="95">
        <v>96.777601376433694</v>
      </c>
      <c r="E73" s="95">
        <v>91.157811682194975</v>
      </c>
      <c r="F73" s="89">
        <v>91.569086649699173</v>
      </c>
      <c r="G73" s="47"/>
      <c r="H73" s="47"/>
      <c r="I73" s="47"/>
      <c r="J73" s="47"/>
    </row>
    <row r="74" spans="2:10" s="3" customFormat="1" ht="15.6" x14ac:dyDescent="0.25">
      <c r="B74" s="105" t="s">
        <v>285</v>
      </c>
      <c r="C74" s="95">
        <v>69.699639590980667</v>
      </c>
      <c r="D74" s="95">
        <v>65.230537909999924</v>
      </c>
      <c r="E74" s="95">
        <v>85.006724156765415</v>
      </c>
      <c r="F74" s="89">
        <v>96.955503513237062</v>
      </c>
      <c r="G74" s="47"/>
      <c r="H74" s="47"/>
      <c r="I74" s="47"/>
      <c r="J74" s="47"/>
    </row>
    <row r="75" spans="2:10" s="3" customFormat="1" ht="15.6" x14ac:dyDescent="0.25">
      <c r="B75" s="105" t="s">
        <v>286</v>
      </c>
      <c r="C75" s="95">
        <v>40.987585663873951</v>
      </c>
      <c r="D75" s="95">
        <v>34.129416651850036</v>
      </c>
      <c r="E75" s="95">
        <v>62.653809486893927</v>
      </c>
      <c r="F75" s="89">
        <v>91.569086649699173</v>
      </c>
      <c r="G75" s="47"/>
      <c r="H75" s="47"/>
      <c r="I75" s="47"/>
      <c r="J75" s="47"/>
    </row>
    <row r="76" spans="2:10" s="3" customFormat="1" ht="28.8" x14ac:dyDescent="0.25">
      <c r="B76" s="105" t="s">
        <v>287</v>
      </c>
      <c r="C76" s="95">
        <v>35.067782395970951</v>
      </c>
      <c r="D76" s="95">
        <v>30.921386306686209</v>
      </c>
      <c r="E76" s="95">
        <v>43.402291689385187</v>
      </c>
      <c r="F76" s="89">
        <v>88.524590162936235</v>
      </c>
      <c r="G76" s="47"/>
      <c r="H76" s="47"/>
      <c r="I76" s="47"/>
      <c r="J76" s="47"/>
    </row>
    <row r="77" spans="2:10" s="3" customFormat="1" ht="28.8" x14ac:dyDescent="0.25">
      <c r="B77" s="105" t="s">
        <v>288</v>
      </c>
      <c r="C77" s="95">
        <v>29.025974467745776</v>
      </c>
      <c r="D77" s="95">
        <v>24.417840383893459</v>
      </c>
      <c r="E77" s="95">
        <v>38.90421746910917</v>
      </c>
      <c r="F77" s="89">
        <v>85.480093676173297</v>
      </c>
      <c r="G77" s="47"/>
      <c r="H77" s="47"/>
      <c r="I77" s="47"/>
      <c r="J77" s="47"/>
    </row>
    <row r="78" spans="2:10" s="3" customFormat="1" ht="15.6" x14ac:dyDescent="0.25">
      <c r="B78" s="105" t="s">
        <v>289</v>
      </c>
      <c r="C78" s="95">
        <v>23.498394717400508</v>
      </c>
      <c r="D78" s="95">
        <v>18.322233848734143</v>
      </c>
      <c r="E78" s="95">
        <v>35.526546047825619</v>
      </c>
      <c r="F78" s="89">
        <v>82.435597189410359</v>
      </c>
      <c r="G78" s="47"/>
      <c r="H78" s="47"/>
      <c r="I78" s="47"/>
      <c r="J78" s="47"/>
    </row>
    <row r="79" spans="2:10" s="3" customFormat="1" ht="15.6" x14ac:dyDescent="0.25">
      <c r="B79" s="105" t="s">
        <v>290</v>
      </c>
      <c r="C79" s="95">
        <v>27.379092200418974</v>
      </c>
      <c r="D79" s="95">
        <v>23.226547794568237</v>
      </c>
      <c r="E79" s="95">
        <v>34.775139405256169</v>
      </c>
      <c r="F79" s="89">
        <v>85.480093676173297</v>
      </c>
      <c r="G79" s="47"/>
      <c r="H79" s="47"/>
      <c r="I79" s="47"/>
      <c r="J79" s="47"/>
    </row>
    <row r="80" spans="2:10" s="3" customFormat="1" ht="15.6" x14ac:dyDescent="0.25">
      <c r="B80" s="105" t="s">
        <v>291</v>
      </c>
      <c r="C80" s="95">
        <v>60.188013860804077</v>
      </c>
      <c r="D80" s="95">
        <v>56.619880311665291</v>
      </c>
      <c r="E80" s="95">
        <v>69.283545276865496</v>
      </c>
      <c r="F80" s="89">
        <v>96.955503513237062</v>
      </c>
      <c r="G80" s="47"/>
      <c r="H80" s="47"/>
      <c r="I80" s="47"/>
      <c r="J80" s="47"/>
    </row>
    <row r="81" spans="2:10" s="3" customFormat="1" ht="28.8" x14ac:dyDescent="0.25">
      <c r="B81" s="105" t="s">
        <v>292</v>
      </c>
      <c r="C81" s="95">
        <v>65.835166394475252</v>
      </c>
      <c r="D81" s="95">
        <v>54.996803048394483</v>
      </c>
      <c r="E81" s="95">
        <v>97.465401237989795</v>
      </c>
      <c r="F81" s="89">
        <v>100</v>
      </c>
      <c r="G81" s="47"/>
      <c r="H81" s="47"/>
      <c r="I81" s="47"/>
      <c r="J81" s="47"/>
    </row>
    <row r="82" spans="2:10" s="3" customFormat="1" ht="28.8" x14ac:dyDescent="0.25">
      <c r="B82" s="105" t="s">
        <v>293</v>
      </c>
      <c r="C82" s="95">
        <v>39.304377157077525</v>
      </c>
      <c r="D82" s="95">
        <v>33.599358613101778</v>
      </c>
      <c r="E82" s="95">
        <v>49.488438930970254</v>
      </c>
      <c r="F82" s="89">
        <v>79.468599031465146</v>
      </c>
      <c r="G82" s="47"/>
      <c r="H82" s="47"/>
      <c r="I82" s="47"/>
      <c r="J82" s="47"/>
    </row>
    <row r="83" spans="2:10" s="3" customFormat="1" ht="15.6" x14ac:dyDescent="0.25">
      <c r="B83" s="105" t="s">
        <v>294</v>
      </c>
      <c r="C83" s="95">
        <v>33.427749212824729</v>
      </c>
      <c r="D83" s="95">
        <v>34.304474733959175</v>
      </c>
      <c r="E83" s="95">
        <v>27.626937902263304</v>
      </c>
      <c r="F83" s="89">
        <v>41.787439615726157</v>
      </c>
      <c r="G83" s="47"/>
      <c r="H83" s="47"/>
      <c r="I83" s="47"/>
      <c r="J83" s="47"/>
    </row>
    <row r="84" spans="2:10" s="3" customFormat="1" x14ac:dyDescent="0.25">
      <c r="B84" s="105" t="s">
        <v>215</v>
      </c>
      <c r="C84" s="95">
        <v>18.223535571900236</v>
      </c>
      <c r="D84" s="95">
        <v>9.8112653186683776</v>
      </c>
      <c r="E84" s="95">
        <v>47.057942359187351</v>
      </c>
      <c r="F84" s="89">
        <v>85.480093676173297</v>
      </c>
      <c r="G84" s="47"/>
      <c r="H84" s="47"/>
      <c r="I84" s="47"/>
      <c r="J84" s="47"/>
    </row>
    <row r="85" spans="2:10" s="3" customFormat="1" ht="28.8" x14ac:dyDescent="0.25">
      <c r="B85" s="105" t="s">
        <v>295</v>
      </c>
      <c r="C85" s="95">
        <v>55.460167326394092</v>
      </c>
      <c r="D85" s="95">
        <v>44.930477137136222</v>
      </c>
      <c r="E85" s="95">
        <v>54.267634980559521</v>
      </c>
      <c r="F85" s="89">
        <v>89.315068494321636</v>
      </c>
      <c r="G85" s="47"/>
      <c r="H85" s="47"/>
      <c r="I85" s="47"/>
      <c r="J85" s="47"/>
    </row>
    <row r="86" spans="2:10" s="3" customFormat="1" ht="28.8" x14ac:dyDescent="0.25">
      <c r="B86" s="105" t="s">
        <v>296</v>
      </c>
      <c r="C86" s="95">
        <v>27.678179581766077</v>
      </c>
      <c r="D86" s="95">
        <v>33.21817249127799</v>
      </c>
      <c r="E86" s="95">
        <v>28.010538820654528</v>
      </c>
      <c r="F86" s="89">
        <v>10.684931505678364</v>
      </c>
      <c r="G86" s="47"/>
      <c r="H86" s="47"/>
      <c r="I86" s="47"/>
      <c r="J86" s="47"/>
    </row>
    <row r="87" spans="2:10" s="3" customFormat="1" ht="28.8" x14ac:dyDescent="0.25">
      <c r="B87" s="105" t="s">
        <v>297</v>
      </c>
      <c r="C87" s="95">
        <v>16.861653091839823</v>
      </c>
      <c r="D87" s="95">
        <v>21.851350371585788</v>
      </c>
      <c r="E87" s="95">
        <v>17.721826198785926</v>
      </c>
      <c r="F87" s="89">
        <v>0</v>
      </c>
      <c r="G87" s="47"/>
      <c r="H87" s="47"/>
      <c r="I87" s="47"/>
      <c r="J87" s="47"/>
    </row>
    <row r="88" spans="2:10" s="3" customFormat="1" x14ac:dyDescent="0.25">
      <c r="B88" s="105" t="s">
        <v>216</v>
      </c>
      <c r="C88" s="95">
        <v>4.3408693869919794</v>
      </c>
      <c r="D88" s="95">
        <v>1.7539034171837438</v>
      </c>
      <c r="E88" s="95">
        <v>10.599592319308226</v>
      </c>
      <c r="F88" s="89">
        <v>38.173302107942241</v>
      </c>
      <c r="G88" s="47"/>
      <c r="H88" s="47"/>
      <c r="I88" s="47"/>
      <c r="J88" s="47"/>
    </row>
    <row r="89" spans="2:10" s="3" customFormat="1" ht="28.8" x14ac:dyDescent="0.25">
      <c r="B89" s="105" t="s">
        <v>298</v>
      </c>
      <c r="C89" s="95">
        <v>82.245753378126494</v>
      </c>
      <c r="D89" s="95">
        <v>100</v>
      </c>
      <c r="E89" s="95">
        <v>71.926220156717804</v>
      </c>
      <c r="F89" s="89">
        <v>76.073619634837598</v>
      </c>
      <c r="G89" s="47"/>
      <c r="H89" s="47"/>
      <c r="I89" s="47"/>
      <c r="J89" s="47"/>
    </row>
    <row r="90" spans="2:10" s="3" customFormat="1" ht="28.8" x14ac:dyDescent="0.25">
      <c r="B90" s="105" t="s">
        <v>299</v>
      </c>
      <c r="C90" s="95">
        <v>21.716783423109216</v>
      </c>
      <c r="D90" s="95">
        <v>0</v>
      </c>
      <c r="E90" s="95">
        <v>43.852440313435615</v>
      </c>
      <c r="F90" s="89">
        <v>15.950920243441605</v>
      </c>
      <c r="G90" s="47"/>
      <c r="H90" s="47"/>
      <c r="I90" s="47"/>
      <c r="J90" s="47"/>
    </row>
    <row r="91" spans="2:10" s="3" customFormat="1" ht="28.8" x14ac:dyDescent="0.25">
      <c r="B91" s="105" t="s">
        <v>300</v>
      </c>
      <c r="C91" s="95">
        <v>17.754246621873502</v>
      </c>
      <c r="D91" s="95">
        <v>0</v>
      </c>
      <c r="E91" s="95">
        <v>28.0737798432822</v>
      </c>
      <c r="F91" s="89">
        <v>23.926380365162409</v>
      </c>
      <c r="G91" s="47"/>
      <c r="H91" s="47"/>
      <c r="I91" s="47"/>
      <c r="J91" s="47"/>
    </row>
    <row r="92" spans="2:10" s="3" customFormat="1" ht="28.8" x14ac:dyDescent="0.25">
      <c r="B92" s="105" t="s">
        <v>301</v>
      </c>
      <c r="C92" s="95">
        <v>8.4419262267720043</v>
      </c>
      <c r="D92" s="95">
        <v>0</v>
      </c>
      <c r="E92" s="95">
        <v>15.778660470153413</v>
      </c>
      <c r="F92" s="89">
        <v>7.9754601217208023</v>
      </c>
      <c r="G92" s="47"/>
      <c r="H92" s="47"/>
      <c r="I92" s="47"/>
      <c r="J92" s="47"/>
    </row>
    <row r="93" spans="2:10" s="3" customFormat="1" ht="28.8" x14ac:dyDescent="0.25">
      <c r="B93" s="105" t="s">
        <v>302</v>
      </c>
      <c r="C93" s="95">
        <v>10.681620939540149</v>
      </c>
      <c r="D93" s="95">
        <v>0</v>
      </c>
      <c r="E93" s="95">
        <v>15.778660470153413</v>
      </c>
      <c r="F93" s="89">
        <v>15.950920243441605</v>
      </c>
      <c r="G93" s="47"/>
      <c r="H93" s="47"/>
      <c r="I93" s="47"/>
      <c r="J93" s="47"/>
    </row>
    <row r="94" spans="2:10" s="3" customFormat="1" ht="28.8" x14ac:dyDescent="0.25">
      <c r="B94" s="105" t="s">
        <v>303</v>
      </c>
      <c r="C94" s="95">
        <v>2.239694712768145</v>
      </c>
      <c r="D94" s="95">
        <v>0</v>
      </c>
      <c r="E94" s="95">
        <v>0</v>
      </c>
      <c r="F94" s="89">
        <v>7.9754601217208023</v>
      </c>
      <c r="G94" s="47"/>
      <c r="H94" s="47"/>
      <c r="I94" s="47"/>
      <c r="J94" s="47"/>
    </row>
    <row r="95" spans="2:10" s="3" customFormat="1" x14ac:dyDescent="0.25">
      <c r="B95" s="115" t="s">
        <v>38</v>
      </c>
      <c r="C95" s="116"/>
      <c r="D95" s="116"/>
      <c r="E95" s="116"/>
      <c r="F95" s="116"/>
      <c r="G95" s="47"/>
      <c r="H95" s="47"/>
      <c r="I95" s="47"/>
      <c r="J95" s="47"/>
    </row>
    <row r="96" spans="2:10" s="3" customFormat="1" x14ac:dyDescent="0.25">
      <c r="B96" s="105" t="s">
        <v>214</v>
      </c>
      <c r="C96" s="95">
        <v>84.992054911520313</v>
      </c>
      <c r="D96" s="95">
        <v>77.725063720139985</v>
      </c>
      <c r="E96" s="95">
        <v>95.108248275146252</v>
      </c>
      <c r="F96" s="89">
        <v>100</v>
      </c>
      <c r="G96" s="47"/>
      <c r="H96" s="47"/>
      <c r="I96" s="47"/>
      <c r="J96" s="47"/>
    </row>
    <row r="97" spans="2:10" s="3" customFormat="1" ht="15.6" x14ac:dyDescent="0.25">
      <c r="B97" s="105" t="s">
        <v>280</v>
      </c>
      <c r="C97" s="95">
        <v>94.326368419495537</v>
      </c>
      <c r="D97" s="95">
        <v>92.496917429014971</v>
      </c>
      <c r="E97" s="95">
        <v>94.557299765713623</v>
      </c>
      <c r="F97" s="89">
        <v>100</v>
      </c>
      <c r="G97" s="47"/>
      <c r="H97" s="47"/>
      <c r="I97" s="47"/>
      <c r="J97" s="47"/>
    </row>
    <row r="98" spans="2:10" s="3" customFormat="1" ht="15.6" x14ac:dyDescent="0.25">
      <c r="B98" s="105" t="s">
        <v>281</v>
      </c>
      <c r="C98" s="95">
        <v>19.226321544636328</v>
      </c>
      <c r="D98" s="95">
        <v>15.006165141970076</v>
      </c>
      <c r="E98" s="95">
        <v>14.583572047671042</v>
      </c>
      <c r="F98" s="89">
        <v>39.969733660141259</v>
      </c>
      <c r="G98" s="47"/>
      <c r="H98" s="47"/>
      <c r="I98" s="47"/>
      <c r="J98" s="47"/>
    </row>
    <row r="99" spans="2:10" s="3" customFormat="1" ht="28.8" x14ac:dyDescent="0.25">
      <c r="B99" s="105" t="s">
        <v>282</v>
      </c>
      <c r="C99" s="95">
        <v>42.18896903027877</v>
      </c>
      <c r="D99" s="95">
        <v>21.93645992100819</v>
      </c>
      <c r="E99" s="95">
        <v>59.11171448992345</v>
      </c>
      <c r="F99" s="89">
        <v>83.746973370442078</v>
      </c>
      <c r="G99" s="47"/>
      <c r="H99" s="47"/>
      <c r="I99" s="47"/>
      <c r="J99" s="47"/>
    </row>
    <row r="100" spans="2:10" s="3" customFormat="1" ht="15.6" x14ac:dyDescent="0.25">
      <c r="B100" s="105" t="s">
        <v>283</v>
      </c>
      <c r="C100" s="95">
        <v>51.237495627231255</v>
      </c>
      <c r="D100" s="95">
        <v>40.303271480988194</v>
      </c>
      <c r="E100" s="95">
        <v>56.138588336447704</v>
      </c>
      <c r="F100" s="89">
        <v>79.939467320282546</v>
      </c>
      <c r="G100" s="47"/>
      <c r="H100" s="47"/>
      <c r="I100" s="47"/>
      <c r="J100" s="47"/>
    </row>
    <row r="101" spans="2:10" s="3" customFormat="1" ht="15.6" x14ac:dyDescent="0.25">
      <c r="B101" s="105" t="s">
        <v>284</v>
      </c>
      <c r="C101" s="95">
        <v>96.441004544531026</v>
      </c>
      <c r="D101" s="95">
        <v>94.711113833951586</v>
      </c>
      <c r="E101" s="95">
        <v>97.880211488844822</v>
      </c>
      <c r="F101" s="89">
        <v>100</v>
      </c>
      <c r="G101" s="47"/>
      <c r="H101" s="47"/>
      <c r="I101" s="47"/>
      <c r="J101" s="47"/>
    </row>
    <row r="102" spans="2:10" s="3" customFormat="1" ht="15.6" x14ac:dyDescent="0.25">
      <c r="B102" s="105" t="s">
        <v>285</v>
      </c>
      <c r="C102" s="95">
        <v>80.552002205359969</v>
      </c>
      <c r="D102" s="95">
        <v>72.222853792496068</v>
      </c>
      <c r="E102" s="95">
        <v>88.492576649063821</v>
      </c>
      <c r="F102" s="89">
        <v>96.192493949840454</v>
      </c>
      <c r="G102" s="47"/>
      <c r="H102" s="47"/>
      <c r="I102" s="47"/>
      <c r="J102" s="47"/>
    </row>
    <row r="103" spans="2:10" s="3" customFormat="1" ht="15.6" x14ac:dyDescent="0.25">
      <c r="B103" s="105" t="s">
        <v>286</v>
      </c>
      <c r="C103" s="95">
        <v>64.07464463307646</v>
      </c>
      <c r="D103" s="95">
        <v>42.518342315104285</v>
      </c>
      <c r="E103" s="95">
        <v>88.791925161949592</v>
      </c>
      <c r="F103" s="89">
        <v>98.389830506973581</v>
      </c>
      <c r="G103" s="47"/>
      <c r="H103" s="47"/>
      <c r="I103" s="47"/>
      <c r="J103" s="47"/>
    </row>
    <row r="104" spans="2:10" s="3" customFormat="1" ht="28.8" x14ac:dyDescent="0.25">
      <c r="B104" s="105" t="s">
        <v>287</v>
      </c>
      <c r="C104" s="95">
        <v>55.954361139507583</v>
      </c>
      <c r="D104" s="95">
        <v>39.730483689041279</v>
      </c>
      <c r="E104" s="95">
        <v>67.38850649061834</v>
      </c>
      <c r="F104" s="89">
        <v>92.384987899680922</v>
      </c>
      <c r="G104" s="47"/>
      <c r="H104" s="47"/>
      <c r="I104" s="47"/>
      <c r="J104" s="47"/>
    </row>
    <row r="105" spans="2:10" s="3" customFormat="1" ht="28.8" x14ac:dyDescent="0.25">
      <c r="B105" s="105" t="s">
        <v>288</v>
      </c>
      <c r="C105" s="95">
        <v>53.216969031924101</v>
      </c>
      <c r="D105" s="95">
        <v>30.299161370017753</v>
      </c>
      <c r="E105" s="95">
        <v>72.531858212018989</v>
      </c>
      <c r="F105" s="89">
        <v>100</v>
      </c>
      <c r="G105" s="47"/>
      <c r="H105" s="47"/>
      <c r="I105" s="47"/>
      <c r="J105" s="47"/>
    </row>
    <row r="106" spans="2:10" s="3" customFormat="1" ht="15.6" x14ac:dyDescent="0.25">
      <c r="B106" s="105" t="s">
        <v>289</v>
      </c>
      <c r="C106" s="95">
        <v>38.079010478978752</v>
      </c>
      <c r="D106" s="95">
        <v>20.295051308018486</v>
      </c>
      <c r="E106" s="95">
        <v>52.28112569589404</v>
      </c>
      <c r="F106" s="89">
        <v>75.54479420601632</v>
      </c>
      <c r="G106" s="47"/>
      <c r="H106" s="47"/>
      <c r="I106" s="47"/>
      <c r="J106" s="47"/>
    </row>
    <row r="107" spans="2:10" s="3" customFormat="1" ht="15.6" x14ac:dyDescent="0.25">
      <c r="B107" s="105" t="s">
        <v>290</v>
      </c>
      <c r="C107" s="95">
        <v>43.333168020115288</v>
      </c>
      <c r="D107" s="95">
        <v>20.295051308018486</v>
      </c>
      <c r="E107" s="95">
        <v>63.955717698438349</v>
      </c>
      <c r="F107" s="89">
        <v>88.577481849521376</v>
      </c>
      <c r="G107" s="47"/>
      <c r="H107" s="47"/>
      <c r="I107" s="47"/>
      <c r="J107" s="47"/>
    </row>
    <row r="108" spans="2:10" s="3" customFormat="1" ht="15.6" x14ac:dyDescent="0.25">
      <c r="B108" s="105" t="s">
        <v>291</v>
      </c>
      <c r="C108" s="95">
        <v>68.973301503272808</v>
      </c>
      <c r="D108" s="95">
        <v>52.522452426074729</v>
      </c>
      <c r="E108" s="95">
        <v>89.713296557198731</v>
      </c>
      <c r="F108" s="89">
        <v>92.384987899680908</v>
      </c>
      <c r="G108" s="47"/>
      <c r="H108" s="47"/>
      <c r="I108" s="47"/>
      <c r="J108" s="47"/>
    </row>
    <row r="109" spans="2:10" s="3" customFormat="1" ht="28.8" x14ac:dyDescent="0.25">
      <c r="B109" s="105" t="s">
        <v>292</v>
      </c>
      <c r="C109" s="95">
        <v>91.16972228666971</v>
      </c>
      <c r="D109" s="95">
        <v>100</v>
      </c>
      <c r="E109" s="95">
        <v>76.400260915754743</v>
      </c>
      <c r="F109" s="89">
        <v>95.878652866963577</v>
      </c>
      <c r="G109" s="47"/>
      <c r="H109" s="47"/>
      <c r="I109" s="47"/>
      <c r="J109" s="47"/>
    </row>
    <row r="110" spans="2:10" s="3" customFormat="1" ht="28.8" x14ac:dyDescent="0.25">
      <c r="B110" s="105" t="s">
        <v>293</v>
      </c>
      <c r="C110" s="95">
        <v>36.935120422106102</v>
      </c>
      <c r="D110" s="95">
        <v>14.28547644751664</v>
      </c>
      <c r="E110" s="95">
        <v>33.982698297926063</v>
      </c>
      <c r="F110" s="89">
        <v>83.514611467854323</v>
      </c>
      <c r="G110" s="47"/>
      <c r="H110" s="47"/>
      <c r="I110" s="47"/>
      <c r="J110" s="47"/>
    </row>
    <row r="111" spans="2:10" s="3" customFormat="1" ht="15.6" x14ac:dyDescent="0.25">
      <c r="B111" s="105" t="s">
        <v>294</v>
      </c>
      <c r="C111" s="95">
        <v>36.366707532291656</v>
      </c>
      <c r="D111" s="95">
        <v>23.809127381448221</v>
      </c>
      <c r="E111" s="95">
        <v>44.708909031005597</v>
      </c>
      <c r="F111" s="89">
        <v>47.857423679184755</v>
      </c>
      <c r="G111" s="47"/>
      <c r="H111" s="47"/>
      <c r="I111" s="47"/>
      <c r="J111" s="47"/>
    </row>
    <row r="112" spans="2:10" s="3" customFormat="1" x14ac:dyDescent="0.25">
      <c r="B112" s="105" t="s">
        <v>215</v>
      </c>
      <c r="C112" s="95">
        <v>35.759388295097423</v>
      </c>
      <c r="D112" s="95">
        <v>19.662192021353405</v>
      </c>
      <c r="E112" s="95">
        <v>45.58249734653451</v>
      </c>
      <c r="F112" s="89">
        <v>88.577481849521376</v>
      </c>
      <c r="G112" s="47"/>
      <c r="H112" s="47"/>
      <c r="I112" s="47"/>
      <c r="J112" s="47"/>
    </row>
    <row r="113" spans="2:10" s="3" customFormat="1" ht="28.8" x14ac:dyDescent="0.25">
      <c r="B113" s="105" t="s">
        <v>295</v>
      </c>
      <c r="C113" s="95">
        <v>84.568830196878139</v>
      </c>
      <c r="D113" s="95">
        <v>79.092920371327764</v>
      </c>
      <c r="E113" s="95">
        <v>89.268355159075895</v>
      </c>
      <c r="F113" s="89">
        <v>85.949566052756751</v>
      </c>
      <c r="G113" s="47"/>
      <c r="H113" s="47"/>
      <c r="I113" s="47"/>
      <c r="J113" s="47"/>
    </row>
    <row r="114" spans="2:10" s="3" customFormat="1" ht="28.8" x14ac:dyDescent="0.25">
      <c r="B114" s="105" t="s">
        <v>296</v>
      </c>
      <c r="C114" s="95">
        <v>10.726592019607915</v>
      </c>
      <c r="D114" s="95">
        <v>20.907079628672221</v>
      </c>
      <c r="E114" s="95">
        <v>0</v>
      </c>
      <c r="F114" s="89">
        <v>9.7519305684410824</v>
      </c>
      <c r="G114" s="47"/>
      <c r="H114" s="47"/>
      <c r="I114" s="47"/>
      <c r="J114" s="47"/>
    </row>
    <row r="115" spans="2:10" s="3" customFormat="1" ht="28.8" x14ac:dyDescent="0.25">
      <c r="B115" s="105" t="s">
        <v>297</v>
      </c>
      <c r="C115" s="95">
        <v>4.7045777835139715</v>
      </c>
      <c r="D115" s="95">
        <v>0</v>
      </c>
      <c r="E115" s="95">
        <v>10.731644840924101</v>
      </c>
      <c r="F115" s="89">
        <v>4.2985033788021507</v>
      </c>
      <c r="G115" s="47"/>
      <c r="H115" s="47"/>
      <c r="I115" s="47"/>
      <c r="J115" s="47"/>
    </row>
    <row r="116" spans="2:10" s="3" customFormat="1" x14ac:dyDescent="0.25">
      <c r="B116" s="105" t="s">
        <v>216</v>
      </c>
      <c r="C116" s="95">
        <v>12.280724050409921</v>
      </c>
      <c r="D116" s="95">
        <v>5.6095157154867694</v>
      </c>
      <c r="E116" s="95">
        <v>24.388604009493754</v>
      </c>
      <c r="F116" s="89">
        <v>21.670702172743873</v>
      </c>
      <c r="G116" s="47"/>
      <c r="H116" s="47"/>
      <c r="I116" s="47"/>
      <c r="J116" s="47"/>
    </row>
    <row r="117" spans="2:10" s="3" customFormat="1" ht="28.8" x14ac:dyDescent="0.25">
      <c r="B117" s="105" t="s">
        <v>298</v>
      </c>
      <c r="C117" s="95">
        <v>64.032898947408398</v>
      </c>
      <c r="D117" s="95">
        <v>100</v>
      </c>
      <c r="E117" s="95">
        <v>53.793950903793686</v>
      </c>
      <c r="F117" s="89">
        <v>42.56983239310258</v>
      </c>
      <c r="G117" s="47"/>
      <c r="H117" s="47"/>
      <c r="I117" s="47"/>
      <c r="J117" s="47"/>
    </row>
    <row r="118" spans="2:10" s="3" customFormat="1" ht="28.8" x14ac:dyDescent="0.25">
      <c r="B118" s="105" t="s">
        <v>299</v>
      </c>
      <c r="C118" s="95">
        <v>13.303223794019059</v>
      </c>
      <c r="D118" s="95">
        <v>0</v>
      </c>
      <c r="E118" s="95">
        <v>24.981148935122732</v>
      </c>
      <c r="F118" s="89">
        <v>7.4301676068974114</v>
      </c>
      <c r="G118" s="47"/>
      <c r="H118" s="47"/>
      <c r="I118" s="47"/>
      <c r="J118" s="47"/>
    </row>
    <row r="119" spans="2:10" s="3" customFormat="1" ht="28.8" x14ac:dyDescent="0.25">
      <c r="B119" s="105" t="s">
        <v>300</v>
      </c>
      <c r="C119" s="95">
        <v>6.501336581985603</v>
      </c>
      <c r="D119" s="95">
        <v>0</v>
      </c>
      <c r="E119" s="95">
        <v>0</v>
      </c>
      <c r="F119" s="89">
        <v>24.999999999999996</v>
      </c>
      <c r="G119" s="47"/>
      <c r="H119" s="47"/>
      <c r="I119" s="47"/>
      <c r="J119" s="47"/>
    </row>
    <row r="120" spans="2:10" s="3" customFormat="1" ht="28.8" x14ac:dyDescent="0.25">
      <c r="B120" s="105" t="s">
        <v>301</v>
      </c>
      <c r="C120" s="95">
        <v>5.6950255695205225</v>
      </c>
      <c r="D120" s="95">
        <v>0</v>
      </c>
      <c r="E120" s="95">
        <v>8.2665400582694151</v>
      </c>
      <c r="F120" s="89">
        <v>7.4301676068974114</v>
      </c>
      <c r="G120" s="47"/>
      <c r="H120" s="47"/>
      <c r="I120" s="47"/>
      <c r="J120" s="47"/>
    </row>
    <row r="121" spans="2:10" s="3" customFormat="1" ht="28.8" x14ac:dyDescent="0.25">
      <c r="B121" s="105" t="s">
        <v>302</v>
      </c>
      <c r="C121" s="95">
        <v>18.799395620732</v>
      </c>
      <c r="D121" s="95">
        <v>0</v>
      </c>
      <c r="E121" s="95">
        <v>21.224900161083578</v>
      </c>
      <c r="F121" s="89">
        <v>35.139664786205167</v>
      </c>
      <c r="G121" s="47"/>
      <c r="H121" s="47"/>
      <c r="I121" s="47"/>
      <c r="J121" s="47"/>
    </row>
    <row r="122" spans="2:10" s="3" customFormat="1" ht="28.8" x14ac:dyDescent="0.25">
      <c r="B122" s="105" t="s">
        <v>303</v>
      </c>
      <c r="C122" s="95">
        <v>0</v>
      </c>
      <c r="D122" s="95">
        <v>0</v>
      </c>
      <c r="E122" s="95">
        <v>0</v>
      </c>
      <c r="F122" s="89">
        <v>0</v>
      </c>
      <c r="G122" s="47"/>
      <c r="H122" s="47"/>
      <c r="I122" s="47"/>
      <c r="J122" s="47"/>
    </row>
    <row r="123" spans="2:10" s="3" customFormat="1" x14ac:dyDescent="0.25">
      <c r="B123" s="115" t="s">
        <v>37</v>
      </c>
      <c r="C123" s="116"/>
      <c r="D123" s="116"/>
      <c r="E123" s="116"/>
      <c r="F123" s="116"/>
      <c r="G123" s="47"/>
      <c r="H123" s="47"/>
      <c r="I123" s="47"/>
      <c r="J123" s="47"/>
    </row>
    <row r="124" spans="2:10" s="3" customFormat="1" x14ac:dyDescent="0.25">
      <c r="B124" s="105" t="s">
        <v>214</v>
      </c>
      <c r="C124" s="95">
        <v>87.557209254169621</v>
      </c>
      <c r="D124" s="95">
        <v>86.04568564382258</v>
      </c>
      <c r="E124" s="95">
        <v>95.441302485536525</v>
      </c>
      <c r="F124" s="89">
        <v>100</v>
      </c>
      <c r="G124" s="47"/>
      <c r="H124" s="47"/>
      <c r="I124" s="47"/>
      <c r="J124" s="47"/>
    </row>
    <row r="125" spans="2:10" s="3" customFormat="1" ht="15.6" x14ac:dyDescent="0.25">
      <c r="B125" s="105" t="s">
        <v>280</v>
      </c>
      <c r="C125" s="95">
        <v>93.74383375521451</v>
      </c>
      <c r="D125" s="95">
        <v>92.525409478792923</v>
      </c>
      <c r="E125" s="95">
        <v>100</v>
      </c>
      <c r="F125" s="89">
        <v>100</v>
      </c>
      <c r="G125" s="47"/>
      <c r="H125" s="47"/>
      <c r="I125" s="47"/>
      <c r="J125" s="47"/>
    </row>
    <row r="126" spans="2:10" s="3" customFormat="1" ht="15.6" x14ac:dyDescent="0.25">
      <c r="B126" s="105" t="s">
        <v>281</v>
      </c>
      <c r="C126" s="95">
        <v>22.159868450968762</v>
      </c>
      <c r="D126" s="95">
        <v>18.077611704795814</v>
      </c>
      <c r="E126" s="95">
        <v>44.154022279344595</v>
      </c>
      <c r="F126" s="89">
        <v>38.461538477071002</v>
      </c>
      <c r="G126" s="47"/>
      <c r="H126" s="47"/>
      <c r="I126" s="47"/>
      <c r="J126" s="47"/>
    </row>
    <row r="127" spans="2:10" s="3" customFormat="1" ht="28.8" x14ac:dyDescent="0.25">
      <c r="B127" s="105" t="s">
        <v>282</v>
      </c>
      <c r="C127" s="95">
        <v>28.24805753453219</v>
      </c>
      <c r="D127" s="95">
        <v>18.828703214167575</v>
      </c>
      <c r="E127" s="95">
        <v>78.036900709389002</v>
      </c>
      <c r="F127" s="89">
        <v>70.192307715606503</v>
      </c>
      <c r="G127" s="47"/>
      <c r="H127" s="47"/>
      <c r="I127" s="47"/>
      <c r="J127" s="47"/>
    </row>
    <row r="128" spans="2:10" s="3" customFormat="1" ht="15.6" x14ac:dyDescent="0.25">
      <c r="B128" s="105" t="s">
        <v>283</v>
      </c>
      <c r="C128" s="95">
        <v>25.86524065588538</v>
      </c>
      <c r="D128" s="95">
        <v>14.958700258846047</v>
      </c>
      <c r="E128" s="95">
        <v>80.403797824492713</v>
      </c>
      <c r="F128" s="89">
        <v>88.461538477071016</v>
      </c>
      <c r="G128" s="47"/>
      <c r="H128" s="47"/>
      <c r="I128" s="47"/>
      <c r="J128" s="47"/>
    </row>
    <row r="129" spans="2:10" s="3" customFormat="1" ht="15.6" x14ac:dyDescent="0.25">
      <c r="B129" s="105" t="s">
        <v>284</v>
      </c>
      <c r="C129" s="95">
        <v>84.994322008452087</v>
      </c>
      <c r="D129" s="95">
        <v>84.463749074318102</v>
      </c>
      <c r="E129" s="95">
        <v>84.99506192049239</v>
      </c>
      <c r="F129" s="89">
        <v>100</v>
      </c>
      <c r="G129" s="47"/>
      <c r="H129" s="47"/>
      <c r="I129" s="47"/>
      <c r="J129" s="47"/>
    </row>
    <row r="130" spans="2:10" s="3" customFormat="1" ht="15.6" x14ac:dyDescent="0.25">
      <c r="B130" s="105" t="s">
        <v>285</v>
      </c>
      <c r="C130" s="95">
        <v>65.552043156787548</v>
      </c>
      <c r="D130" s="95">
        <v>62.78154980363675</v>
      </c>
      <c r="E130" s="95">
        <v>75.292916114532531</v>
      </c>
      <c r="F130" s="89">
        <v>100</v>
      </c>
      <c r="G130" s="47"/>
      <c r="H130" s="47"/>
      <c r="I130" s="47"/>
      <c r="J130" s="47"/>
    </row>
    <row r="131" spans="2:10" s="3" customFormat="1" ht="15.6" x14ac:dyDescent="0.25">
      <c r="B131" s="105" t="s">
        <v>286</v>
      </c>
      <c r="C131" s="95">
        <v>45.413268497135583</v>
      </c>
      <c r="D131" s="95">
        <v>36.328764252127513</v>
      </c>
      <c r="E131" s="95">
        <v>90.297854194040156</v>
      </c>
      <c r="F131" s="89">
        <v>100</v>
      </c>
      <c r="G131" s="47"/>
      <c r="H131" s="47"/>
      <c r="I131" s="47"/>
      <c r="J131" s="47"/>
    </row>
    <row r="132" spans="2:10" s="3" customFormat="1" ht="28.8" x14ac:dyDescent="0.25">
      <c r="B132" s="105" t="s">
        <v>287</v>
      </c>
      <c r="C132" s="95">
        <v>28.600865317140627</v>
      </c>
      <c r="D132" s="95">
        <v>20.618972483909705</v>
      </c>
      <c r="E132" s="95">
        <v>67.957667423676398</v>
      </c>
      <c r="F132" s="89">
        <v>76.923076954142005</v>
      </c>
      <c r="G132" s="47"/>
      <c r="H132" s="47"/>
      <c r="I132" s="47"/>
      <c r="J132" s="47"/>
    </row>
    <row r="133" spans="2:10" s="3" customFormat="1" ht="28.8" x14ac:dyDescent="0.25">
      <c r="B133" s="105" t="s">
        <v>288</v>
      </c>
      <c r="C133" s="95">
        <v>27.147404982534979</v>
      </c>
      <c r="D133" s="95">
        <v>19.290330307702057</v>
      </c>
      <c r="E133" s="95">
        <v>67.957667423676398</v>
      </c>
      <c r="F133" s="89">
        <v>65.384615431213007</v>
      </c>
      <c r="G133" s="47"/>
      <c r="H133" s="47"/>
      <c r="I133" s="47"/>
      <c r="J133" s="47"/>
    </row>
    <row r="134" spans="2:10" s="3" customFormat="1" ht="15.6" x14ac:dyDescent="0.25">
      <c r="B134" s="105" t="s">
        <v>289</v>
      </c>
      <c r="C134" s="95">
        <v>16.480128100546775</v>
      </c>
      <c r="D134" s="95">
        <v>9.4143516070837876</v>
      </c>
      <c r="E134" s="95">
        <v>46.33574247828313</v>
      </c>
      <c r="F134" s="89">
        <v>81.730769238535515</v>
      </c>
      <c r="G134" s="47"/>
      <c r="H134" s="47"/>
      <c r="I134" s="47"/>
      <c r="J134" s="47"/>
    </row>
    <row r="135" spans="2:10" s="3" customFormat="1" ht="15.6" x14ac:dyDescent="0.25">
      <c r="B135" s="105" t="s">
        <v>290</v>
      </c>
      <c r="C135" s="95">
        <v>29.982545702620993</v>
      </c>
      <c r="D135" s="95">
        <v>21.370063993281466</v>
      </c>
      <c r="E135" s="95">
        <v>68.484018685059297</v>
      </c>
      <c r="F135" s="89">
        <v>100</v>
      </c>
      <c r="G135" s="47"/>
      <c r="H135" s="47"/>
      <c r="I135" s="47"/>
      <c r="J135" s="47"/>
    </row>
    <row r="136" spans="2:10" s="3" customFormat="1" ht="15.6" x14ac:dyDescent="0.25">
      <c r="B136" s="105" t="s">
        <v>291</v>
      </c>
      <c r="C136" s="95">
        <v>41.837390908240664</v>
      </c>
      <c r="D136" s="95">
        <v>37.541482855033756</v>
      </c>
      <c r="E136" s="95">
        <v>55.888624502612828</v>
      </c>
      <c r="F136" s="89">
        <v>100</v>
      </c>
      <c r="G136" s="47"/>
      <c r="H136" s="47"/>
      <c r="I136" s="47"/>
      <c r="J136" s="47"/>
    </row>
    <row r="137" spans="2:10" s="3" customFormat="1" ht="28.8" x14ac:dyDescent="0.25">
      <c r="B137" s="105" t="s">
        <v>292</v>
      </c>
      <c r="C137" s="95">
        <v>58.647884274252661</v>
      </c>
      <c r="D137" s="95">
        <v>53.314740312176198</v>
      </c>
      <c r="E137" s="95">
        <v>73.483403294977137</v>
      </c>
      <c r="F137" s="89">
        <v>81.730769238535501</v>
      </c>
      <c r="G137" s="47"/>
      <c r="H137" s="47"/>
      <c r="I137" s="47"/>
      <c r="J137" s="47"/>
    </row>
    <row r="138" spans="2:10" s="3" customFormat="1" ht="28.8" x14ac:dyDescent="0.25">
      <c r="B138" s="105" t="s">
        <v>293</v>
      </c>
      <c r="C138" s="95">
        <v>47.404769962013276</v>
      </c>
      <c r="D138" s="95">
        <v>40.344989016636099</v>
      </c>
      <c r="E138" s="95">
        <v>65.547500942004106</v>
      </c>
      <c r="F138" s="89">
        <v>81.730769238535501</v>
      </c>
      <c r="G138" s="47"/>
      <c r="H138" s="47"/>
      <c r="I138" s="47"/>
      <c r="J138" s="47"/>
    </row>
    <row r="139" spans="2:10" s="3" customFormat="1" ht="15.6" x14ac:dyDescent="0.25">
      <c r="B139" s="105" t="s">
        <v>294</v>
      </c>
      <c r="C139" s="95">
        <v>19.201896790861909</v>
      </c>
      <c r="D139" s="95">
        <v>12.680541342375392</v>
      </c>
      <c r="E139" s="95">
        <v>25.639069066415555</v>
      </c>
      <c r="F139" s="89">
        <v>76.923076954142005</v>
      </c>
      <c r="G139" s="47"/>
      <c r="H139" s="47"/>
      <c r="I139" s="47"/>
      <c r="J139" s="47"/>
    </row>
    <row r="140" spans="2:10" s="3" customFormat="1" x14ac:dyDescent="0.25">
      <c r="B140" s="105" t="s">
        <v>215</v>
      </c>
      <c r="C140" s="95">
        <v>25.587967264735735</v>
      </c>
      <c r="D140" s="95">
        <v>20.97195959036382</v>
      </c>
      <c r="E140" s="95">
        <v>44.400171398308032</v>
      </c>
      <c r="F140" s="89">
        <v>88.461538477071016</v>
      </c>
      <c r="G140" s="47"/>
      <c r="H140" s="47"/>
      <c r="I140" s="47"/>
      <c r="J140" s="47"/>
    </row>
    <row r="141" spans="2:10" s="3" customFormat="1" ht="28.8" x14ac:dyDescent="0.25">
      <c r="B141" s="105" t="s">
        <v>295</v>
      </c>
      <c r="C141" s="95">
        <v>62.285267542967617</v>
      </c>
      <c r="D141" s="95">
        <v>45.97134958092149</v>
      </c>
      <c r="E141" s="95">
        <v>100</v>
      </c>
      <c r="F141" s="89">
        <v>100</v>
      </c>
      <c r="G141" s="47"/>
      <c r="H141" s="47"/>
      <c r="I141" s="47"/>
      <c r="J141" s="47"/>
    </row>
    <row r="142" spans="2:10" s="3" customFormat="1" ht="28.8" x14ac:dyDescent="0.25">
      <c r="B142" s="105" t="s">
        <v>296</v>
      </c>
      <c r="C142" s="95">
        <v>18.030306083760934</v>
      </c>
      <c r="D142" s="95">
        <v>25.829511198530607</v>
      </c>
      <c r="E142" s="95">
        <v>0</v>
      </c>
      <c r="F142" s="89">
        <v>0</v>
      </c>
      <c r="G142" s="47"/>
      <c r="H142" s="47"/>
      <c r="I142" s="47"/>
      <c r="J142" s="47"/>
    </row>
    <row r="143" spans="2:10" s="3" customFormat="1" ht="28.8" x14ac:dyDescent="0.25">
      <c r="B143" s="105" t="s">
        <v>297</v>
      </c>
      <c r="C143" s="95">
        <v>19.68442637327145</v>
      </c>
      <c r="D143" s="95">
        <v>28.199139220547899</v>
      </c>
      <c r="E143" s="95">
        <v>0</v>
      </c>
      <c r="F143" s="89">
        <v>0</v>
      </c>
      <c r="G143" s="47"/>
      <c r="H143" s="47"/>
      <c r="I143" s="47"/>
      <c r="J143" s="47"/>
    </row>
    <row r="144" spans="2:10" s="3" customFormat="1" x14ac:dyDescent="0.25">
      <c r="B144" s="105" t="s">
        <v>216</v>
      </c>
      <c r="C144" s="95">
        <v>11.100862870724088</v>
      </c>
      <c r="D144" s="95">
        <v>7.4543615501840046</v>
      </c>
      <c r="E144" s="95">
        <v>37.399314507201659</v>
      </c>
      <c r="F144" s="89">
        <v>6.7307692385355011</v>
      </c>
      <c r="G144" s="47"/>
      <c r="H144" s="47"/>
      <c r="I144" s="47"/>
      <c r="J144" s="47"/>
    </row>
    <row r="145" spans="2:10" s="3" customFormat="1" ht="28.8" x14ac:dyDescent="0.25">
      <c r="B145" s="105" t="s">
        <v>298</v>
      </c>
      <c r="C145" s="95">
        <v>61.193830540644036</v>
      </c>
      <c r="D145" s="95">
        <v>50</v>
      </c>
      <c r="E145" s="95">
        <v>75.240577405580922</v>
      </c>
      <c r="F145" s="89">
        <v>100</v>
      </c>
      <c r="G145" s="47"/>
      <c r="H145" s="47"/>
      <c r="I145" s="47"/>
      <c r="J145" s="47"/>
    </row>
    <row r="146" spans="2:10" s="3" customFormat="1" ht="28.8" x14ac:dyDescent="0.25">
      <c r="B146" s="105" t="s">
        <v>299</v>
      </c>
      <c r="C146" s="95">
        <v>26.000440947636555</v>
      </c>
      <c r="D146" s="95">
        <v>0</v>
      </c>
      <c r="E146" s="95">
        <v>63.051323205251528</v>
      </c>
      <c r="F146" s="89">
        <v>0</v>
      </c>
      <c r="G146" s="47"/>
      <c r="H146" s="47"/>
      <c r="I146" s="47"/>
      <c r="J146" s="47"/>
    </row>
    <row r="147" spans="2:10" s="3" customFormat="1" ht="28.8" x14ac:dyDescent="0.25">
      <c r="B147" s="105" t="s">
        <v>300</v>
      </c>
      <c r="C147" s="95">
        <v>28.596139402284109</v>
      </c>
      <c r="D147" s="95">
        <v>50</v>
      </c>
      <c r="E147" s="95">
        <v>0</v>
      </c>
      <c r="F147" s="89">
        <v>0</v>
      </c>
      <c r="G147" s="47"/>
      <c r="H147" s="47"/>
      <c r="I147" s="47"/>
      <c r="J147" s="47"/>
    </row>
    <row r="148" spans="2:10" s="3" customFormat="1" ht="28.8" x14ac:dyDescent="0.25">
      <c r="B148" s="105" t="s">
        <v>301</v>
      </c>
      <c r="C148" s="95">
        <v>38.806169459355978</v>
      </c>
      <c r="D148" s="95">
        <v>50</v>
      </c>
      <c r="E148" s="95">
        <v>24.759422594419068</v>
      </c>
      <c r="F148" s="89">
        <v>0</v>
      </c>
      <c r="G148" s="47"/>
      <c r="H148" s="47"/>
      <c r="I148" s="47"/>
      <c r="J148" s="47"/>
    </row>
    <row r="149" spans="2:10" s="3" customFormat="1" ht="28.8" x14ac:dyDescent="0.25">
      <c r="B149" s="105" t="s">
        <v>302</v>
      </c>
      <c r="C149" s="95">
        <v>33.622615738073335</v>
      </c>
      <c r="D149" s="95">
        <v>50</v>
      </c>
      <c r="E149" s="95">
        <v>12.189254200329387</v>
      </c>
      <c r="F149" s="89">
        <v>0</v>
      </c>
      <c r="G149" s="47"/>
      <c r="H149" s="47"/>
      <c r="I149" s="47"/>
      <c r="J149" s="47"/>
    </row>
    <row r="150" spans="2:10" s="3" customFormat="1" ht="28.8" x14ac:dyDescent="0.25">
      <c r="B150" s="105" t="s">
        <v>303</v>
      </c>
      <c r="C150" s="95">
        <v>28.596139402284109</v>
      </c>
      <c r="D150" s="95">
        <v>50</v>
      </c>
      <c r="E150" s="95">
        <v>0</v>
      </c>
      <c r="F150" s="89">
        <v>0</v>
      </c>
      <c r="G150" s="47"/>
      <c r="H150" s="47"/>
      <c r="I150" s="47"/>
      <c r="J150" s="47"/>
    </row>
    <row r="151" spans="2:10" s="3" customFormat="1" x14ac:dyDescent="0.25">
      <c r="B151" s="115" t="s">
        <v>35</v>
      </c>
      <c r="C151" s="116"/>
      <c r="D151" s="116"/>
      <c r="E151" s="116"/>
      <c r="F151" s="116"/>
      <c r="G151" s="47"/>
      <c r="H151" s="47"/>
      <c r="I151" s="47"/>
      <c r="J151" s="47"/>
    </row>
    <row r="152" spans="2:10" s="3" customFormat="1" x14ac:dyDescent="0.25">
      <c r="B152" s="105" t="s">
        <v>214</v>
      </c>
      <c r="C152" s="95">
        <v>90.00878961024074</v>
      </c>
      <c r="D152" s="95">
        <v>88.281583345776909</v>
      </c>
      <c r="E152" s="95">
        <v>94.102021649199244</v>
      </c>
      <c r="F152" s="89">
        <v>100</v>
      </c>
      <c r="G152" s="47"/>
      <c r="H152" s="47"/>
      <c r="I152" s="47"/>
      <c r="J152" s="47"/>
    </row>
    <row r="153" spans="2:10" s="3" customFormat="1" ht="15.6" x14ac:dyDescent="0.25">
      <c r="B153" s="105" t="s">
        <v>280</v>
      </c>
      <c r="C153" s="95">
        <v>93.468505262291998</v>
      </c>
      <c r="D153" s="95">
        <v>91.61204636393515</v>
      </c>
      <c r="E153" s="95">
        <v>100</v>
      </c>
      <c r="F153" s="89">
        <v>97.511502819294279</v>
      </c>
      <c r="G153" s="47"/>
      <c r="H153" s="47"/>
      <c r="I153" s="47"/>
      <c r="J153" s="47"/>
    </row>
    <row r="154" spans="2:10" s="3" customFormat="1" ht="15.6" x14ac:dyDescent="0.25">
      <c r="B154" s="105" t="s">
        <v>281</v>
      </c>
      <c r="C154" s="95">
        <v>31.124319484626835</v>
      </c>
      <c r="D154" s="95">
        <v>28.927748515298273</v>
      </c>
      <c r="E154" s="95">
        <v>32.056018201983186</v>
      </c>
      <c r="F154" s="89">
        <v>51.279891125742196</v>
      </c>
      <c r="G154" s="47"/>
      <c r="H154" s="47"/>
      <c r="I154" s="47"/>
      <c r="J154" s="47"/>
    </row>
    <row r="155" spans="2:10" s="3" customFormat="1" ht="28.8" x14ac:dyDescent="0.25">
      <c r="B155" s="105" t="s">
        <v>282</v>
      </c>
      <c r="C155" s="95">
        <v>32.317912967890912</v>
      </c>
      <c r="D155" s="95">
        <v>22.467934766911988</v>
      </c>
      <c r="E155" s="95">
        <v>51.248683786795098</v>
      </c>
      <c r="F155" s="89">
        <v>89.333160521370374</v>
      </c>
      <c r="G155" s="47"/>
      <c r="H155" s="47"/>
      <c r="I155" s="47"/>
      <c r="J155" s="47"/>
    </row>
    <row r="156" spans="2:10" s="3" customFormat="1" ht="15.6" x14ac:dyDescent="0.25">
      <c r="B156" s="105" t="s">
        <v>283</v>
      </c>
      <c r="C156" s="95">
        <v>42.975171966700032</v>
      </c>
      <c r="D156" s="95">
        <v>34.904995494893029</v>
      </c>
      <c r="E156" s="95">
        <v>57.542090553477301</v>
      </c>
      <c r="F156" s="89">
        <v>91.821657702076109</v>
      </c>
      <c r="G156" s="47"/>
      <c r="H156" s="47"/>
      <c r="I156" s="47"/>
      <c r="J156" s="47"/>
    </row>
    <row r="157" spans="2:10" s="3" customFormat="1" ht="15.6" x14ac:dyDescent="0.25">
      <c r="B157" s="105" t="s">
        <v>284</v>
      </c>
      <c r="C157" s="95">
        <v>91.283081053338066</v>
      </c>
      <c r="D157" s="95">
        <v>90.919303866006118</v>
      </c>
      <c r="E157" s="95">
        <v>89.059186203488736</v>
      </c>
      <c r="F157" s="89">
        <v>100</v>
      </c>
      <c r="G157" s="47"/>
      <c r="H157" s="47"/>
      <c r="I157" s="47"/>
      <c r="J157" s="47"/>
    </row>
    <row r="158" spans="2:10" s="3" customFormat="1" ht="15.6" x14ac:dyDescent="0.25">
      <c r="B158" s="105" t="s">
        <v>285</v>
      </c>
      <c r="C158" s="95">
        <v>72.471522877678936</v>
      </c>
      <c r="D158" s="95">
        <v>65.897687145390918</v>
      </c>
      <c r="E158" s="95">
        <v>90.858759376889353</v>
      </c>
      <c r="F158" s="89">
        <v>97.511502819294279</v>
      </c>
      <c r="G158" s="47"/>
      <c r="H158" s="47"/>
      <c r="I158" s="47"/>
      <c r="J158" s="47"/>
    </row>
    <row r="159" spans="2:10" s="3" customFormat="1" ht="15.6" x14ac:dyDescent="0.25">
      <c r="B159" s="105" t="s">
        <v>286</v>
      </c>
      <c r="C159" s="95">
        <v>64.989291694490063</v>
      </c>
      <c r="D159" s="95">
        <v>56.519379690957663</v>
      </c>
      <c r="E159" s="95">
        <v>89.665202642420283</v>
      </c>
      <c r="F159" s="89">
        <v>95.023005638588558</v>
      </c>
      <c r="G159" s="47"/>
      <c r="H159" s="47"/>
      <c r="I159" s="47"/>
      <c r="J159" s="47"/>
    </row>
    <row r="160" spans="2:10" s="3" customFormat="1" ht="28.8" x14ac:dyDescent="0.25">
      <c r="B160" s="105" t="s">
        <v>287</v>
      </c>
      <c r="C160" s="95">
        <v>51.320033285203351</v>
      </c>
      <c r="D160" s="95">
        <v>45.671351742203505</v>
      </c>
      <c r="E160" s="95">
        <v>57.625204635617465</v>
      </c>
      <c r="F160" s="89">
        <v>94.310154882781831</v>
      </c>
      <c r="G160" s="47"/>
      <c r="H160" s="47"/>
      <c r="I160" s="47"/>
      <c r="J160" s="47"/>
    </row>
    <row r="161" spans="2:10" s="3" customFormat="1" ht="28.8" x14ac:dyDescent="0.25">
      <c r="B161" s="105" t="s">
        <v>288</v>
      </c>
      <c r="C161" s="95">
        <v>49.249247730871488</v>
      </c>
      <c r="D161" s="95">
        <v>40.978869808577478</v>
      </c>
      <c r="E161" s="95">
        <v>66.779554746077821</v>
      </c>
      <c r="F161" s="89">
        <v>93.422331670332341</v>
      </c>
      <c r="G161" s="47"/>
      <c r="H161" s="47"/>
      <c r="I161" s="47"/>
      <c r="J161" s="47"/>
    </row>
    <row r="162" spans="2:10" s="3" customFormat="1" ht="15.6" x14ac:dyDescent="0.25">
      <c r="B162" s="105" t="s">
        <v>289</v>
      </c>
      <c r="C162" s="95">
        <v>46.802994687567868</v>
      </c>
      <c r="D162" s="95">
        <v>39.941037983883135</v>
      </c>
      <c r="E162" s="95">
        <v>59.063544279446887</v>
      </c>
      <c r="F162" s="89">
        <v>88.620309765563675</v>
      </c>
      <c r="G162" s="47"/>
      <c r="H162" s="47"/>
      <c r="I162" s="47"/>
      <c r="J162" s="47"/>
    </row>
    <row r="163" spans="2:10" s="3" customFormat="1" ht="15.6" x14ac:dyDescent="0.25">
      <c r="B163" s="105" t="s">
        <v>290</v>
      </c>
      <c r="C163" s="95">
        <v>48.578515408120047</v>
      </c>
      <c r="D163" s="95">
        <v>42.13003169986419</v>
      </c>
      <c r="E163" s="95">
        <v>59.063544279446887</v>
      </c>
      <c r="F163" s="89">
        <v>90.220983733819892</v>
      </c>
      <c r="G163" s="47"/>
      <c r="H163" s="47"/>
      <c r="I163" s="47"/>
      <c r="J163" s="47"/>
    </row>
    <row r="164" spans="2:10" s="3" customFormat="1" ht="15.6" x14ac:dyDescent="0.25">
      <c r="B164" s="105" t="s">
        <v>291</v>
      </c>
      <c r="C164" s="95">
        <v>68.759264029263761</v>
      </c>
      <c r="D164" s="95">
        <v>64.207573585161967</v>
      </c>
      <c r="E164" s="95">
        <v>75.343453853170075</v>
      </c>
      <c r="F164" s="89">
        <v>100</v>
      </c>
      <c r="G164" s="47"/>
      <c r="H164" s="47"/>
      <c r="I164" s="47"/>
      <c r="J164" s="47"/>
    </row>
    <row r="165" spans="2:10" s="3" customFormat="1" ht="28.8" x14ac:dyDescent="0.25">
      <c r="B165" s="105" t="s">
        <v>292</v>
      </c>
      <c r="C165" s="95">
        <v>74.581993387072103</v>
      </c>
      <c r="D165" s="95">
        <v>70.522769094413306</v>
      </c>
      <c r="E165" s="95">
        <v>79.548477821657528</v>
      </c>
      <c r="F165" s="89">
        <v>92.534508457882822</v>
      </c>
      <c r="G165" s="47"/>
      <c r="H165" s="47"/>
      <c r="I165" s="47"/>
      <c r="J165" s="47"/>
    </row>
    <row r="166" spans="2:10" s="3" customFormat="1" ht="28.8" x14ac:dyDescent="0.25">
      <c r="B166" s="105" t="s">
        <v>293</v>
      </c>
      <c r="C166" s="95">
        <v>38.837664725020147</v>
      </c>
      <c r="D166" s="95">
        <v>24.741005339620209</v>
      </c>
      <c r="E166" s="95">
        <v>65.437904965356893</v>
      </c>
      <c r="F166" s="89">
        <v>85.243989372408436</v>
      </c>
      <c r="G166" s="47"/>
      <c r="H166" s="47"/>
      <c r="I166" s="47"/>
      <c r="J166" s="47"/>
    </row>
    <row r="167" spans="2:10" s="3" customFormat="1" ht="15.6" x14ac:dyDescent="0.25">
      <c r="B167" s="105" t="s">
        <v>294</v>
      </c>
      <c r="C167" s="95">
        <v>33.529084076903167</v>
      </c>
      <c r="D167" s="95">
        <v>30.439264915570696</v>
      </c>
      <c r="E167" s="95">
        <v>42.673630378710598</v>
      </c>
      <c r="F167" s="89">
        <v>38.053269395628192</v>
      </c>
      <c r="G167" s="47"/>
      <c r="H167" s="47"/>
      <c r="I167" s="47"/>
      <c r="J167" s="47"/>
    </row>
    <row r="168" spans="2:10" s="3" customFormat="1" x14ac:dyDescent="0.25">
      <c r="B168" s="105" t="s">
        <v>215</v>
      </c>
      <c r="C168" s="95">
        <v>34.806409867309497</v>
      </c>
      <c r="D168" s="95">
        <v>24.685646503393009</v>
      </c>
      <c r="E168" s="95">
        <v>58.761517403442063</v>
      </c>
      <c r="F168" s="89">
        <v>93.422331670332341</v>
      </c>
      <c r="G168" s="47"/>
      <c r="H168" s="47"/>
      <c r="I168" s="47"/>
      <c r="J168" s="47"/>
    </row>
    <row r="169" spans="2:10" s="3" customFormat="1" ht="28.8" x14ac:dyDescent="0.25">
      <c r="B169" s="105" t="s">
        <v>295</v>
      </c>
      <c r="C169" s="95">
        <v>66.696868299895812</v>
      </c>
      <c r="D169" s="95">
        <v>63.277055088590437</v>
      </c>
      <c r="E169" s="95">
        <v>62.358924124949326</v>
      </c>
      <c r="F169" s="89">
        <v>83.62930077497488</v>
      </c>
      <c r="G169" s="47"/>
      <c r="H169" s="47"/>
      <c r="I169" s="47"/>
      <c r="J169" s="47"/>
    </row>
    <row r="170" spans="2:10" s="3" customFormat="1" ht="28.8" x14ac:dyDescent="0.25">
      <c r="B170" s="105" t="s">
        <v>296</v>
      </c>
      <c r="C170" s="95">
        <v>31.253532344429562</v>
      </c>
      <c r="D170" s="95">
        <v>36.722944911409542</v>
      </c>
      <c r="E170" s="95">
        <v>33.018237166959281</v>
      </c>
      <c r="F170" s="89">
        <v>11.99361820397786</v>
      </c>
      <c r="G170" s="47"/>
      <c r="H170" s="47"/>
      <c r="I170" s="47"/>
      <c r="J170" s="47"/>
    </row>
    <row r="171" spans="2:10" s="3" customFormat="1" ht="28.8" x14ac:dyDescent="0.25">
      <c r="B171" s="105" t="s">
        <v>297</v>
      </c>
      <c r="C171" s="95">
        <v>2.0495993556746468</v>
      </c>
      <c r="D171" s="95">
        <v>0</v>
      </c>
      <c r="E171" s="95">
        <v>4.6228387080913844</v>
      </c>
      <c r="F171" s="89">
        <v>4.377081021047271</v>
      </c>
      <c r="G171" s="47"/>
      <c r="H171" s="47"/>
      <c r="I171" s="47"/>
      <c r="J171" s="47"/>
    </row>
    <row r="172" spans="2:10" s="3" customFormat="1" x14ac:dyDescent="0.25">
      <c r="B172" s="105" t="s">
        <v>216</v>
      </c>
      <c r="C172" s="95">
        <v>10.434371518962775</v>
      </c>
      <c r="D172" s="95">
        <v>8.6605964676460392</v>
      </c>
      <c r="E172" s="95">
        <v>11.115180417960957</v>
      </c>
      <c r="F172" s="89">
        <v>29.162076341897581</v>
      </c>
      <c r="G172" s="47"/>
      <c r="H172" s="47"/>
      <c r="I172" s="47"/>
      <c r="J172" s="47"/>
    </row>
    <row r="173" spans="2:10" s="3" customFormat="1" ht="28.8" x14ac:dyDescent="0.25">
      <c r="B173" s="105" t="s">
        <v>298</v>
      </c>
      <c r="C173" s="95">
        <v>80.736838864944772</v>
      </c>
      <c r="D173" s="95">
        <v>100</v>
      </c>
      <c r="E173" s="95">
        <v>0</v>
      </c>
      <c r="F173" s="89">
        <v>89.022222221148823</v>
      </c>
      <c r="G173" s="47"/>
      <c r="H173" s="47"/>
      <c r="I173" s="47"/>
      <c r="J173" s="47"/>
    </row>
    <row r="174" spans="2:10" s="3" customFormat="1" ht="28.8" x14ac:dyDescent="0.25">
      <c r="B174" s="105" t="s">
        <v>299</v>
      </c>
      <c r="C174" s="95">
        <v>10.500558504349327</v>
      </c>
      <c r="D174" s="95">
        <v>0</v>
      </c>
      <c r="E174" s="95">
        <v>24.439101029783359</v>
      </c>
      <c r="F174" s="89">
        <v>33.533333331723256</v>
      </c>
      <c r="G174" s="47"/>
      <c r="H174" s="47"/>
      <c r="I174" s="47"/>
      <c r="J174" s="47"/>
    </row>
    <row r="175" spans="2:10" s="3" customFormat="1" ht="28.8" x14ac:dyDescent="0.25">
      <c r="B175" s="105" t="s">
        <v>300</v>
      </c>
      <c r="C175" s="95">
        <v>4.2352739435265043</v>
      </c>
      <c r="D175" s="95">
        <v>0</v>
      </c>
      <c r="E175" s="95">
        <v>0</v>
      </c>
      <c r="F175" s="89">
        <v>22.555555552872097</v>
      </c>
      <c r="G175" s="47"/>
      <c r="H175" s="47"/>
      <c r="I175" s="47"/>
      <c r="J175" s="47"/>
    </row>
    <row r="176" spans="2:10" s="3" customFormat="1" ht="28.8" x14ac:dyDescent="0.25">
      <c r="B176" s="105" t="s">
        <v>301</v>
      </c>
      <c r="C176" s="95">
        <v>9.1277124512913108</v>
      </c>
      <c r="D176" s="95">
        <v>0</v>
      </c>
      <c r="E176" s="95">
        <v>43.747617587545172</v>
      </c>
      <c r="F176" s="89">
        <v>8.5333333317232594</v>
      </c>
      <c r="G176" s="47"/>
      <c r="H176" s="47"/>
      <c r="I176" s="47"/>
      <c r="J176" s="47"/>
    </row>
    <row r="177" spans="2:10" s="3" customFormat="1" ht="28.8" x14ac:dyDescent="0.25">
      <c r="B177" s="105" t="s">
        <v>302</v>
      </c>
      <c r="C177" s="95">
        <v>1.0306528712096454</v>
      </c>
      <c r="D177" s="95">
        <v>0</v>
      </c>
      <c r="E177" s="95">
        <v>0</v>
      </c>
      <c r="F177" s="89">
        <v>5.4888888894255796</v>
      </c>
      <c r="G177" s="47"/>
      <c r="H177" s="47"/>
      <c r="I177" s="47"/>
      <c r="J177" s="47"/>
    </row>
    <row r="178" spans="2:10" s="3" customFormat="1" ht="28.8" x14ac:dyDescent="0.25">
      <c r="B178" s="105" t="s">
        <v>303</v>
      </c>
      <c r="C178" s="95">
        <v>5.4724746590995164</v>
      </c>
      <c r="D178" s="95">
        <v>0</v>
      </c>
      <c r="E178" s="95">
        <v>31.813281382671484</v>
      </c>
      <c r="F178" s="89">
        <v>0</v>
      </c>
      <c r="G178" s="47"/>
      <c r="H178" s="47"/>
      <c r="I178" s="47"/>
      <c r="J178" s="47"/>
    </row>
    <row r="179" spans="2:10" s="3" customFormat="1" x14ac:dyDescent="0.25">
      <c r="B179" s="115" t="s">
        <v>36</v>
      </c>
      <c r="C179" s="116"/>
      <c r="D179" s="116"/>
      <c r="E179" s="116"/>
      <c r="F179" s="116"/>
      <c r="G179" s="47"/>
      <c r="H179" s="47"/>
      <c r="I179" s="47"/>
      <c r="J179" s="47"/>
    </row>
    <row r="180" spans="2:10" s="3" customFormat="1" x14ac:dyDescent="0.25">
      <c r="B180" s="105" t="s">
        <v>214</v>
      </c>
      <c r="C180" s="95">
        <v>100</v>
      </c>
      <c r="D180" s="95">
        <v>100</v>
      </c>
      <c r="E180" s="95">
        <v>100</v>
      </c>
      <c r="F180" s="89">
        <v>100</v>
      </c>
      <c r="G180" s="47"/>
      <c r="H180" s="47"/>
      <c r="I180" s="47"/>
      <c r="J180" s="47"/>
    </row>
    <row r="181" spans="2:10" s="3" customFormat="1" ht="15.6" x14ac:dyDescent="0.25">
      <c r="B181" s="105" t="s">
        <v>280</v>
      </c>
      <c r="C181" s="95">
        <v>99.429525415031222</v>
      </c>
      <c r="D181" s="95">
        <v>100</v>
      </c>
      <c r="E181" s="95">
        <v>97.206474404870278</v>
      </c>
      <c r="F181" s="89">
        <v>100</v>
      </c>
      <c r="G181" s="47"/>
      <c r="H181" s="47"/>
      <c r="I181" s="47"/>
      <c r="J181" s="47"/>
    </row>
    <row r="182" spans="2:10" s="3" customFormat="1" ht="15.6" x14ac:dyDescent="0.25">
      <c r="B182" s="105" t="s">
        <v>281</v>
      </c>
      <c r="C182" s="95">
        <v>20.591615701928685</v>
      </c>
      <c r="D182" s="95">
        <v>14.435454440037155</v>
      </c>
      <c r="E182" s="95">
        <v>24.517295209538215</v>
      </c>
      <c r="F182" s="89">
        <v>46.178343949740082</v>
      </c>
      <c r="G182" s="47"/>
      <c r="H182" s="47"/>
      <c r="I182" s="47"/>
      <c r="J182" s="47"/>
    </row>
    <row r="183" spans="2:10" s="3" customFormat="1" ht="28.8" x14ac:dyDescent="0.25">
      <c r="B183" s="105" t="s">
        <v>282</v>
      </c>
      <c r="C183" s="95">
        <v>54.45012122154381</v>
      </c>
      <c r="D183" s="95">
        <v>43.082382241903403</v>
      </c>
      <c r="E183" s="95">
        <v>70.392736834094521</v>
      </c>
      <c r="F183" s="89">
        <v>87.943585070437962</v>
      </c>
      <c r="G183" s="47"/>
      <c r="H183" s="47"/>
      <c r="I183" s="47"/>
      <c r="J183" s="47"/>
    </row>
    <row r="184" spans="2:10" s="3" customFormat="1" ht="15.6" x14ac:dyDescent="0.25">
      <c r="B184" s="105" t="s">
        <v>283</v>
      </c>
      <c r="C184" s="95">
        <v>59.573486351309683</v>
      </c>
      <c r="D184" s="95">
        <v>46.746611960449783</v>
      </c>
      <c r="E184" s="95">
        <v>85.243611869103106</v>
      </c>
      <c r="F184" s="89">
        <v>85.21383074882371</v>
      </c>
      <c r="G184" s="47"/>
      <c r="H184" s="47"/>
      <c r="I184" s="47"/>
      <c r="J184" s="47"/>
    </row>
    <row r="185" spans="2:10" s="3" customFormat="1" ht="15.6" x14ac:dyDescent="0.25">
      <c r="B185" s="105" t="s">
        <v>284</v>
      </c>
      <c r="C185" s="95">
        <v>91.551103617960109</v>
      </c>
      <c r="D185" s="95">
        <v>88.183110821169052</v>
      </c>
      <c r="E185" s="95">
        <v>97.206474404870278</v>
      </c>
      <c r="F185" s="89">
        <v>100</v>
      </c>
      <c r="G185" s="47"/>
      <c r="H185" s="47"/>
      <c r="I185" s="47"/>
      <c r="J185" s="47"/>
    </row>
    <row r="186" spans="2:10" s="3" customFormat="1" ht="15.6" x14ac:dyDescent="0.25">
      <c r="B186" s="105" t="s">
        <v>285</v>
      </c>
      <c r="C186" s="95">
        <v>84.843832587993646</v>
      </c>
      <c r="D186" s="95">
        <v>81.595802248426253</v>
      </c>
      <c r="E186" s="95">
        <v>87.593459865043442</v>
      </c>
      <c r="F186" s="89">
        <v>97.270245678385777</v>
      </c>
      <c r="G186" s="47"/>
      <c r="H186" s="47"/>
      <c r="I186" s="47"/>
      <c r="J186" s="47"/>
    </row>
    <row r="187" spans="2:10" s="3" customFormat="1" ht="15.6" x14ac:dyDescent="0.25">
      <c r="B187" s="105" t="s">
        <v>286</v>
      </c>
      <c r="C187" s="95">
        <v>73.439374489908019</v>
      </c>
      <c r="D187" s="95">
        <v>64.321576416567098</v>
      </c>
      <c r="E187" s="95">
        <v>90.386985460173179</v>
      </c>
      <c r="F187" s="89">
        <v>93.721565060287276</v>
      </c>
      <c r="G187" s="47"/>
      <c r="H187" s="47"/>
      <c r="I187" s="47"/>
      <c r="J187" s="47"/>
    </row>
    <row r="188" spans="2:10" s="3" customFormat="1" ht="28.8" x14ac:dyDescent="0.25">
      <c r="B188" s="105" t="s">
        <v>287</v>
      </c>
      <c r="C188" s="95">
        <v>60.408224901801155</v>
      </c>
      <c r="D188" s="95">
        <v>49.886121976529942</v>
      </c>
      <c r="E188" s="95">
        <v>75.630597329276284</v>
      </c>
      <c r="F188" s="89">
        <v>90.673339392052199</v>
      </c>
      <c r="G188" s="47"/>
      <c r="H188" s="47"/>
      <c r="I188" s="47"/>
      <c r="J188" s="47"/>
    </row>
    <row r="189" spans="2:10" s="3" customFormat="1" ht="28.8" x14ac:dyDescent="0.25">
      <c r="B189" s="105" t="s">
        <v>288</v>
      </c>
      <c r="C189" s="95">
        <v>61.549174068215166</v>
      </c>
      <c r="D189" s="95">
        <v>52.504687237736157</v>
      </c>
      <c r="E189" s="95">
        <v>75.63059732927627</v>
      </c>
      <c r="F189" s="89">
        <v>85.987261130848566</v>
      </c>
      <c r="G189" s="47"/>
      <c r="H189" s="47"/>
      <c r="I189" s="47"/>
      <c r="J189" s="47"/>
    </row>
    <row r="190" spans="2:10" s="3" customFormat="1" ht="15.6" x14ac:dyDescent="0.25">
      <c r="B190" s="105" t="s">
        <v>289</v>
      </c>
      <c r="C190" s="95">
        <v>59.758051660283996</v>
      </c>
      <c r="D190" s="95">
        <v>47.792276417789935</v>
      </c>
      <c r="E190" s="95">
        <v>73.387560602741559</v>
      </c>
      <c r="F190" s="89">
        <v>100</v>
      </c>
      <c r="G190" s="47"/>
      <c r="H190" s="47"/>
      <c r="I190" s="47"/>
      <c r="J190" s="47"/>
    </row>
    <row r="191" spans="2:10" s="3" customFormat="1" ht="15.6" x14ac:dyDescent="0.25">
      <c r="B191" s="105" t="s">
        <v>290</v>
      </c>
      <c r="C191" s="95">
        <v>60.483728882386664</v>
      </c>
      <c r="D191" s="95">
        <v>53.851090319334475</v>
      </c>
      <c r="E191" s="95">
        <v>61.330211162862689</v>
      </c>
      <c r="F191" s="89">
        <v>93.403093713666436</v>
      </c>
      <c r="G191" s="47"/>
      <c r="H191" s="47"/>
      <c r="I191" s="47"/>
      <c r="J191" s="47"/>
    </row>
    <row r="192" spans="2:10" s="3" customFormat="1" ht="15.6" x14ac:dyDescent="0.25">
      <c r="B192" s="105" t="s">
        <v>291</v>
      </c>
      <c r="C192" s="95">
        <v>72.480473831823502</v>
      </c>
      <c r="D192" s="95">
        <v>64.020837792308939</v>
      </c>
      <c r="E192" s="95">
        <v>85.149124964991415</v>
      </c>
      <c r="F192" s="89">
        <v>96.132848035280645</v>
      </c>
      <c r="G192" s="47"/>
      <c r="H192" s="47"/>
      <c r="I192" s="47"/>
      <c r="J192" s="47"/>
    </row>
    <row r="193" spans="2:10" s="3" customFormat="1" ht="28.8" x14ac:dyDescent="0.25">
      <c r="B193" s="105" t="s">
        <v>292</v>
      </c>
      <c r="C193" s="95">
        <v>83.669382845288808</v>
      </c>
      <c r="D193" s="95">
        <v>75.818624948958259</v>
      </c>
      <c r="E193" s="95">
        <v>100</v>
      </c>
      <c r="F193" s="89">
        <v>87.789872220748734</v>
      </c>
      <c r="G193" s="47"/>
      <c r="H193" s="47"/>
      <c r="I193" s="47"/>
      <c r="J193" s="47"/>
    </row>
    <row r="194" spans="2:10" s="3" customFormat="1" ht="28.8" x14ac:dyDescent="0.25">
      <c r="B194" s="105" t="s">
        <v>293</v>
      </c>
      <c r="C194" s="95">
        <v>68.650168992803955</v>
      </c>
      <c r="D194" s="95">
        <v>49.999999999999993</v>
      </c>
      <c r="E194" s="95">
        <v>96.719255075987832</v>
      </c>
      <c r="F194" s="89">
        <v>93.469001420400502</v>
      </c>
      <c r="G194" s="47"/>
      <c r="H194" s="47"/>
      <c r="I194" s="47"/>
      <c r="J194" s="47"/>
    </row>
    <row r="195" spans="2:10" s="3" customFormat="1" ht="15.6" x14ac:dyDescent="0.25">
      <c r="B195" s="105" t="s">
        <v>294</v>
      </c>
      <c r="C195" s="95">
        <v>31.639196267673636</v>
      </c>
      <c r="D195" s="95">
        <v>22.078304975691907</v>
      </c>
      <c r="E195" s="95">
        <v>41.786076129685917</v>
      </c>
      <c r="F195" s="89">
        <v>50.307619503047093</v>
      </c>
      <c r="G195" s="47"/>
      <c r="H195" s="47"/>
      <c r="I195" s="47"/>
      <c r="J195" s="47"/>
    </row>
    <row r="196" spans="2:10" s="3" customFormat="1" x14ac:dyDescent="0.25">
      <c r="B196" s="105" t="s">
        <v>215</v>
      </c>
      <c r="C196" s="95">
        <v>58.401496662401833</v>
      </c>
      <c r="D196" s="95">
        <v>43.827308074985396</v>
      </c>
      <c r="E196" s="95">
        <v>88.143948733638467</v>
      </c>
      <c r="F196" s="89">
        <v>86.624203824090259</v>
      </c>
      <c r="G196" s="47"/>
      <c r="H196" s="47"/>
      <c r="I196" s="47"/>
      <c r="J196" s="47"/>
    </row>
    <row r="197" spans="2:10" s="3" customFormat="1" ht="28.8" x14ac:dyDescent="0.25">
      <c r="B197" s="105" t="s">
        <v>295</v>
      </c>
      <c r="C197" s="95">
        <v>75.717528085447</v>
      </c>
      <c r="D197" s="95">
        <v>64.677002587313339</v>
      </c>
      <c r="E197" s="95">
        <v>90.888329595283409</v>
      </c>
      <c r="F197" s="89">
        <v>80.147058827700192</v>
      </c>
      <c r="G197" s="47"/>
      <c r="H197" s="47"/>
      <c r="I197" s="47"/>
      <c r="J197" s="47"/>
    </row>
    <row r="198" spans="2:10" s="3" customFormat="1" ht="28.8" x14ac:dyDescent="0.25">
      <c r="B198" s="105" t="s">
        <v>296</v>
      </c>
      <c r="C198" s="95">
        <v>8.1276754675804384</v>
      </c>
      <c r="D198" s="95">
        <v>8.3606086695471529</v>
      </c>
      <c r="E198" s="95">
        <v>6.3385533216158922</v>
      </c>
      <c r="F198" s="89">
        <v>10.399159661680848</v>
      </c>
      <c r="G198" s="47"/>
      <c r="H198" s="47"/>
      <c r="I198" s="47"/>
      <c r="J198" s="47"/>
    </row>
    <row r="199" spans="2:10" s="3" customFormat="1" ht="28.8" x14ac:dyDescent="0.25">
      <c r="B199" s="105" t="s">
        <v>297</v>
      </c>
      <c r="C199" s="95">
        <v>16.154796446972522</v>
      </c>
      <c r="D199" s="95">
        <v>26.962388743139499</v>
      </c>
      <c r="E199" s="95">
        <v>2.7731170831006886</v>
      </c>
      <c r="F199" s="89">
        <v>9.4537815106189527</v>
      </c>
      <c r="G199" s="47"/>
      <c r="H199" s="47"/>
      <c r="I199" s="47"/>
      <c r="J199" s="47"/>
    </row>
    <row r="200" spans="2:10" s="3" customFormat="1" x14ac:dyDescent="0.25">
      <c r="B200" s="105" t="s">
        <v>216</v>
      </c>
      <c r="C200" s="95">
        <v>23.798018447899327</v>
      </c>
      <c r="D200" s="95">
        <v>16.228561374519</v>
      </c>
      <c r="E200" s="95">
        <v>44.055541853879433</v>
      </c>
      <c r="F200" s="89">
        <v>30.846223834240917</v>
      </c>
      <c r="G200" s="47"/>
      <c r="H200" s="47"/>
      <c r="I200" s="47"/>
      <c r="J200" s="47"/>
    </row>
    <row r="201" spans="2:10" s="3" customFormat="1" ht="28.8" x14ac:dyDescent="0.25">
      <c r="B201" s="105" t="s">
        <v>298</v>
      </c>
      <c r="C201" s="95">
        <v>56.026368674018897</v>
      </c>
      <c r="D201" s="95">
        <v>64.518880359122122</v>
      </c>
      <c r="E201" s="95">
        <v>45.934352865004485</v>
      </c>
      <c r="F201" s="89">
        <v>55.752212389380531</v>
      </c>
      <c r="G201" s="47"/>
      <c r="H201" s="47"/>
      <c r="I201" s="47"/>
      <c r="J201" s="47"/>
    </row>
    <row r="202" spans="2:10" s="3" customFormat="1" ht="28.8" x14ac:dyDescent="0.25">
      <c r="B202" s="105" t="s">
        <v>299</v>
      </c>
      <c r="C202" s="95">
        <v>34.610639108878523</v>
      </c>
      <c r="D202" s="95">
        <v>0</v>
      </c>
      <c r="E202" s="95">
        <v>75.885863469436785</v>
      </c>
      <c r="F202" s="89">
        <v>35.398230088495573</v>
      </c>
      <c r="G202" s="47"/>
      <c r="H202" s="47"/>
      <c r="I202" s="47"/>
      <c r="J202" s="47"/>
    </row>
    <row r="203" spans="2:10" s="3" customFormat="1" ht="28.8" x14ac:dyDescent="0.25">
      <c r="B203" s="105" t="s">
        <v>300</v>
      </c>
      <c r="C203" s="95">
        <v>0</v>
      </c>
      <c r="D203" s="95">
        <v>0</v>
      </c>
      <c r="E203" s="95">
        <v>0</v>
      </c>
      <c r="F203" s="89">
        <v>0</v>
      </c>
      <c r="G203" s="47"/>
      <c r="H203" s="47"/>
      <c r="I203" s="47"/>
      <c r="J203" s="47"/>
    </row>
    <row r="204" spans="2:10" s="3" customFormat="1" ht="28.8" x14ac:dyDescent="0.25">
      <c r="B204" s="105" t="s">
        <v>301</v>
      </c>
      <c r="C204" s="95">
        <v>17.612013964449957</v>
      </c>
      <c r="D204" s="95">
        <v>35.481119640877878</v>
      </c>
      <c r="E204" s="95">
        <v>0</v>
      </c>
      <c r="F204" s="89">
        <v>8.8495575221238933</v>
      </c>
      <c r="G204" s="47"/>
      <c r="H204" s="47"/>
      <c r="I204" s="47"/>
      <c r="J204" s="47"/>
    </row>
    <row r="205" spans="2:10" s="3" customFormat="1" ht="28.8" x14ac:dyDescent="0.25">
      <c r="B205" s="105" t="s">
        <v>302</v>
      </c>
      <c r="C205" s="95">
        <v>17.643740969063522</v>
      </c>
      <c r="D205" s="95">
        <v>29.03776071824425</v>
      </c>
      <c r="E205" s="95">
        <v>0</v>
      </c>
      <c r="F205" s="89">
        <v>26.548672566371678</v>
      </c>
      <c r="G205" s="47"/>
      <c r="H205" s="47"/>
      <c r="I205" s="47"/>
      <c r="J205" s="47"/>
    </row>
    <row r="206" spans="2:10" s="3" customFormat="1" ht="28.8" x14ac:dyDescent="0.25">
      <c r="B206" s="105" t="s">
        <v>303</v>
      </c>
      <c r="C206" s="95">
        <v>14.682553674384661</v>
      </c>
      <c r="D206" s="95">
        <v>29.03776071824425</v>
      </c>
      <c r="E206" s="95">
        <v>0</v>
      </c>
      <c r="F206" s="89">
        <v>8.8495575221238933</v>
      </c>
      <c r="G206" s="47"/>
      <c r="H206" s="47"/>
      <c r="I206" s="47"/>
      <c r="J206" s="47"/>
    </row>
    <row r="207" spans="2:10" s="3" customFormat="1" x14ac:dyDescent="0.25">
      <c r="B207" s="115" t="s">
        <v>47</v>
      </c>
      <c r="C207" s="116"/>
      <c r="D207" s="116"/>
      <c r="E207" s="116"/>
      <c r="F207" s="116"/>
      <c r="G207" s="47"/>
      <c r="H207" s="47"/>
      <c r="I207" s="47"/>
      <c r="J207" s="47"/>
    </row>
    <row r="208" spans="2:10" s="3" customFormat="1" x14ac:dyDescent="0.25">
      <c r="B208" s="105" t="s">
        <v>214</v>
      </c>
      <c r="C208" s="95">
        <v>89.734994315001458</v>
      </c>
      <c r="D208" s="95">
        <v>89.713320866621729</v>
      </c>
      <c r="E208" s="95">
        <v>88.914548414447836</v>
      </c>
      <c r="F208" s="89">
        <v>97.393155301366619</v>
      </c>
      <c r="G208" s="47"/>
      <c r="H208" s="47"/>
      <c r="I208" s="47"/>
      <c r="J208" s="47"/>
    </row>
    <row r="209" spans="2:10" s="3" customFormat="1" ht="15.6" x14ac:dyDescent="0.25">
      <c r="B209" s="105" t="s">
        <v>280</v>
      </c>
      <c r="C209" s="95">
        <v>94.493842230425741</v>
      </c>
      <c r="D209" s="95">
        <v>93.714571199225261</v>
      </c>
      <c r="E209" s="95">
        <v>98.180786994075362</v>
      </c>
      <c r="F209" s="89">
        <v>97.323379974119405</v>
      </c>
      <c r="G209" s="47"/>
      <c r="H209" s="47"/>
      <c r="I209" s="47"/>
      <c r="J209" s="47"/>
    </row>
    <row r="210" spans="2:10" s="3" customFormat="1" ht="15.6" x14ac:dyDescent="0.25">
      <c r="B210" s="105" t="s">
        <v>281</v>
      </c>
      <c r="C210" s="95">
        <v>19.315949100444318</v>
      </c>
      <c r="D210" s="95">
        <v>18.57606654388896</v>
      </c>
      <c r="E210" s="95">
        <v>22.630541179805757</v>
      </c>
      <c r="F210" s="89">
        <v>23.397008328002173</v>
      </c>
      <c r="G210" s="47"/>
      <c r="H210" s="47"/>
      <c r="I210" s="47"/>
      <c r="J210" s="47"/>
    </row>
    <row r="211" spans="2:10" s="3" customFormat="1" ht="28.8" x14ac:dyDescent="0.25">
      <c r="B211" s="105" t="s">
        <v>282</v>
      </c>
      <c r="C211" s="95">
        <v>20.565031650791802</v>
      </c>
      <c r="D211" s="95">
        <v>18.345857730141351</v>
      </c>
      <c r="E211" s="95">
        <v>24.711453739952617</v>
      </c>
      <c r="F211" s="89">
        <v>76.2567057195362</v>
      </c>
      <c r="G211" s="47"/>
      <c r="H211" s="47"/>
      <c r="I211" s="47"/>
      <c r="J211" s="47"/>
    </row>
    <row r="212" spans="2:10" s="3" customFormat="1" ht="15.6" x14ac:dyDescent="0.25">
      <c r="B212" s="105" t="s">
        <v>283</v>
      </c>
      <c r="C212" s="95">
        <v>31.05552915293217</v>
      </c>
      <c r="D212" s="95">
        <v>31.585462888053069</v>
      </c>
      <c r="E212" s="95">
        <v>22.573791433540048</v>
      </c>
      <c r="F212" s="89">
        <v>73.926371646117246</v>
      </c>
      <c r="G212" s="47"/>
      <c r="H212" s="47"/>
      <c r="I212" s="47"/>
      <c r="J212" s="47"/>
    </row>
    <row r="213" spans="2:10" s="3" customFormat="1" ht="15.6" x14ac:dyDescent="0.25">
      <c r="B213" s="105" t="s">
        <v>284</v>
      </c>
      <c r="C213" s="95">
        <v>83.934132324330236</v>
      </c>
      <c r="D213" s="95">
        <v>81.486428797005757</v>
      </c>
      <c r="E213" s="95">
        <v>94.914490793666388</v>
      </c>
      <c r="F213" s="89">
        <v>97.323379974119405</v>
      </c>
      <c r="G213" s="47"/>
      <c r="H213" s="47"/>
      <c r="I213" s="47"/>
      <c r="J213" s="47"/>
    </row>
    <row r="214" spans="2:10" s="3" customFormat="1" ht="15.6" x14ac:dyDescent="0.25">
      <c r="B214" s="105" t="s">
        <v>285</v>
      </c>
      <c r="C214" s="95">
        <v>60.487388909244707</v>
      </c>
      <c r="D214" s="95">
        <v>58.366931219038506</v>
      </c>
      <c r="E214" s="95">
        <v>67.792979919020922</v>
      </c>
      <c r="F214" s="89">
        <v>88.632170522825135</v>
      </c>
      <c r="G214" s="47"/>
      <c r="H214" s="47"/>
      <c r="I214" s="47"/>
      <c r="J214" s="47"/>
    </row>
    <row r="215" spans="2:10" s="3" customFormat="1" ht="15.6" x14ac:dyDescent="0.25">
      <c r="B215" s="105" t="s">
        <v>286</v>
      </c>
      <c r="C215" s="95">
        <v>45.047741020635378</v>
      </c>
      <c r="D215" s="95">
        <v>39.562120549589949</v>
      </c>
      <c r="E215" s="95">
        <v>68.067878377551054</v>
      </c>
      <c r="F215" s="89">
        <v>86.963185823058609</v>
      </c>
      <c r="G215" s="47"/>
      <c r="H215" s="47"/>
      <c r="I215" s="47"/>
      <c r="J215" s="47"/>
    </row>
    <row r="216" spans="2:10" s="3" customFormat="1" ht="28.8" x14ac:dyDescent="0.25">
      <c r="B216" s="105" t="s">
        <v>287</v>
      </c>
      <c r="C216" s="95">
        <v>28.079625913576674</v>
      </c>
      <c r="D216" s="95">
        <v>26.665666137807264</v>
      </c>
      <c r="E216" s="95">
        <v>27.869480395902023</v>
      </c>
      <c r="F216" s="89">
        <v>84.947915170830456</v>
      </c>
      <c r="G216" s="47"/>
      <c r="H216" s="47"/>
      <c r="I216" s="47"/>
      <c r="J216" s="47"/>
    </row>
    <row r="217" spans="2:10" s="3" customFormat="1" ht="28.8" x14ac:dyDescent="0.25">
      <c r="B217" s="105" t="s">
        <v>288</v>
      </c>
      <c r="C217" s="95">
        <v>17.184550045938096</v>
      </c>
      <c r="D217" s="95">
        <v>11.967201018374682</v>
      </c>
      <c r="E217" s="95">
        <v>35.715062873337615</v>
      </c>
      <c r="F217" s="89">
        <v>82.271295144949846</v>
      </c>
      <c r="G217" s="47"/>
      <c r="H217" s="47"/>
      <c r="I217" s="47"/>
      <c r="J217" s="47"/>
    </row>
    <row r="218" spans="2:10" s="3" customFormat="1" ht="15.6" x14ac:dyDescent="0.25">
      <c r="B218" s="105" t="s">
        <v>289</v>
      </c>
      <c r="C218" s="95">
        <v>14.293683017505094</v>
      </c>
      <c r="D218" s="95">
        <v>11.123451735535376</v>
      </c>
      <c r="E218" s="95">
        <v>21.627384498194765</v>
      </c>
      <c r="F218" s="89">
        <v>83.27893047106393</v>
      </c>
      <c r="G218" s="47"/>
      <c r="H218" s="47"/>
      <c r="I218" s="47"/>
      <c r="J218" s="47"/>
    </row>
    <row r="219" spans="2:10" s="3" customFormat="1" ht="15.6" x14ac:dyDescent="0.25">
      <c r="B219" s="105" t="s">
        <v>290</v>
      </c>
      <c r="C219" s="95">
        <v>16.400221405453234</v>
      </c>
      <c r="D219" s="95">
        <v>12.228142402219504</v>
      </c>
      <c r="E219" s="95">
        <v>29.374462804310735</v>
      </c>
      <c r="F219" s="89">
        <v>82.271295144949846</v>
      </c>
      <c r="G219" s="47"/>
      <c r="H219" s="47"/>
      <c r="I219" s="47"/>
      <c r="J219" s="47"/>
    </row>
    <row r="220" spans="2:10" s="3" customFormat="1" ht="15.6" x14ac:dyDescent="0.25">
      <c r="B220" s="105" t="s">
        <v>291</v>
      </c>
      <c r="C220" s="95">
        <v>49.937279290941291</v>
      </c>
      <c r="D220" s="95">
        <v>47.901379192639446</v>
      </c>
      <c r="E220" s="95">
        <v>54.949552194156745</v>
      </c>
      <c r="F220" s="89">
        <v>91.970139922358186</v>
      </c>
      <c r="G220" s="47"/>
      <c r="H220" s="47"/>
      <c r="I220" s="47"/>
      <c r="J220" s="47"/>
    </row>
    <row r="221" spans="2:10" s="3" customFormat="1" ht="28.8" x14ac:dyDescent="0.25">
      <c r="B221" s="105" t="s">
        <v>292</v>
      </c>
      <c r="C221" s="95">
        <v>78.146190105101851</v>
      </c>
      <c r="D221" s="95">
        <v>75.017001138427403</v>
      </c>
      <c r="E221" s="95">
        <v>88.549620720388049</v>
      </c>
      <c r="F221" s="89">
        <v>95.274983022407369</v>
      </c>
      <c r="G221" s="47"/>
      <c r="H221" s="47"/>
      <c r="I221" s="47"/>
      <c r="J221" s="47"/>
    </row>
    <row r="222" spans="2:10" s="3" customFormat="1" ht="28.8" x14ac:dyDescent="0.25">
      <c r="B222" s="105" t="s">
        <v>293</v>
      </c>
      <c r="C222" s="95">
        <v>28.154270394015885</v>
      </c>
      <c r="D222" s="95">
        <v>20.040134465068196</v>
      </c>
      <c r="E222" s="95">
        <v>54.281500005766063</v>
      </c>
      <c r="F222" s="89">
        <v>76.374915112036803</v>
      </c>
      <c r="G222" s="47"/>
      <c r="H222" s="47"/>
      <c r="I222" s="47"/>
      <c r="J222" s="47"/>
    </row>
    <row r="223" spans="2:10" s="3" customFormat="1" ht="15.6" x14ac:dyDescent="0.25">
      <c r="B223" s="105" t="s">
        <v>294</v>
      </c>
      <c r="C223" s="95">
        <v>36.842816972808812</v>
      </c>
      <c r="D223" s="95">
        <v>42.001496182972595</v>
      </c>
      <c r="E223" s="95">
        <v>11.450379279611958</v>
      </c>
      <c r="F223" s="89">
        <v>45.524967596480884</v>
      </c>
      <c r="G223" s="47"/>
      <c r="H223" s="47"/>
      <c r="I223" s="47"/>
      <c r="J223" s="47"/>
    </row>
    <row r="224" spans="2:10" s="3" customFormat="1" x14ac:dyDescent="0.25">
      <c r="B224" s="105" t="s">
        <v>215</v>
      </c>
      <c r="C224" s="95">
        <v>15.076145845242191</v>
      </c>
      <c r="D224" s="95">
        <v>12.718282813140009</v>
      </c>
      <c r="E224" s="95">
        <v>20.254678659575113</v>
      </c>
      <c r="F224" s="89">
        <v>72.643334968534361</v>
      </c>
      <c r="G224" s="47"/>
      <c r="H224" s="47"/>
      <c r="I224" s="47"/>
      <c r="J224" s="47"/>
    </row>
    <row r="225" spans="2:10" s="3" customFormat="1" ht="28.8" x14ac:dyDescent="0.25">
      <c r="B225" s="105" t="s">
        <v>295</v>
      </c>
      <c r="C225" s="95">
        <v>66.179381642000052</v>
      </c>
      <c r="D225" s="95">
        <v>65.296313115685862</v>
      </c>
      <c r="E225" s="95">
        <v>58.77474791279861</v>
      </c>
      <c r="F225" s="89">
        <v>89.698607196828533</v>
      </c>
      <c r="G225" s="47"/>
      <c r="H225" s="47"/>
      <c r="I225" s="47"/>
      <c r="J225" s="47"/>
    </row>
    <row r="226" spans="2:10" s="3" customFormat="1" ht="28.8" x14ac:dyDescent="0.25">
      <c r="B226" s="105" t="s">
        <v>296</v>
      </c>
      <c r="C226" s="95">
        <v>26.884521389597403</v>
      </c>
      <c r="D226" s="95">
        <v>26.911324527329612</v>
      </c>
      <c r="E226" s="95">
        <v>35.606529226054214</v>
      </c>
      <c r="F226" s="89">
        <v>6.7128396347871462</v>
      </c>
      <c r="G226" s="47"/>
      <c r="H226" s="47"/>
      <c r="I226" s="47"/>
      <c r="J226" s="47"/>
    </row>
    <row r="227" spans="2:10" s="3" customFormat="1" ht="28.8" x14ac:dyDescent="0.25">
      <c r="B227" s="105" t="s">
        <v>297</v>
      </c>
      <c r="C227" s="95">
        <v>6.9360969684025431</v>
      </c>
      <c r="D227" s="95">
        <v>7.7923623569845297</v>
      </c>
      <c r="E227" s="95">
        <v>5.6187228611471758</v>
      </c>
      <c r="F227" s="89">
        <v>3.5885531683843301</v>
      </c>
      <c r="G227" s="47"/>
      <c r="H227" s="47"/>
      <c r="I227" s="47"/>
      <c r="J227" s="47"/>
    </row>
    <row r="228" spans="2:10" s="3" customFormat="1" x14ac:dyDescent="0.25">
      <c r="B228" s="105" t="s">
        <v>216</v>
      </c>
      <c r="C228" s="95">
        <v>17.344578051764888</v>
      </c>
      <c r="D228" s="95">
        <v>17.366095038636168</v>
      </c>
      <c r="E228" s="95">
        <v>16.017957940777841</v>
      </c>
      <c r="F228" s="89">
        <v>27.326256423096005</v>
      </c>
      <c r="G228" s="47"/>
      <c r="H228" s="47"/>
      <c r="I228" s="47"/>
      <c r="J228" s="47"/>
    </row>
    <row r="229" spans="2:10" s="3" customFormat="1" ht="28.8" x14ac:dyDescent="0.25">
      <c r="B229" s="105" t="s">
        <v>298</v>
      </c>
      <c r="C229" s="95">
        <v>69.968459706221822</v>
      </c>
      <c r="D229" s="95">
        <v>73.236284753966373</v>
      </c>
      <c r="E229" s="95">
        <v>54.066128203945226</v>
      </c>
      <c r="F229" s="89">
        <v>58.361153287792924</v>
      </c>
      <c r="G229" s="47"/>
      <c r="H229" s="47"/>
      <c r="I229" s="47"/>
      <c r="J229" s="47"/>
    </row>
    <row r="230" spans="2:10" s="3" customFormat="1" ht="28.8" x14ac:dyDescent="0.25">
      <c r="B230" s="105" t="s">
        <v>299</v>
      </c>
      <c r="C230" s="95">
        <v>20.924818795106873</v>
      </c>
      <c r="D230" s="95">
        <v>21.056878561211558</v>
      </c>
      <c r="E230" s="95">
        <v>15.135925808374989</v>
      </c>
      <c r="F230" s="89">
        <v>45.230146679678207</v>
      </c>
      <c r="G230" s="47"/>
      <c r="H230" s="47"/>
      <c r="I230" s="47"/>
      <c r="J230" s="47"/>
    </row>
    <row r="231" spans="2:10" s="3" customFormat="1" ht="28.8" x14ac:dyDescent="0.25">
      <c r="B231" s="105" t="s">
        <v>300</v>
      </c>
      <c r="C231" s="95">
        <v>15.664734671273644</v>
      </c>
      <c r="D231" s="95">
        <v>11.413673369644149</v>
      </c>
      <c r="E231" s="95">
        <v>40.271099086765929</v>
      </c>
      <c r="F231" s="89">
        <v>11.896813346344876</v>
      </c>
      <c r="G231" s="47"/>
      <c r="H231" s="47"/>
      <c r="I231" s="47"/>
      <c r="J231" s="47"/>
    </row>
    <row r="232" spans="2:10" s="3" customFormat="1" ht="28.8" x14ac:dyDescent="0.25">
      <c r="B232" s="105" t="s">
        <v>301</v>
      </c>
      <c r="C232" s="95">
        <v>16.378968738033958</v>
      </c>
      <c r="D232" s="95">
        <v>17.120510054466223</v>
      </c>
      <c r="E232" s="95">
        <v>13.15429683784426</v>
      </c>
      <c r="F232" s="89">
        <v>11.896813346344876</v>
      </c>
      <c r="G232" s="47"/>
      <c r="H232" s="47"/>
      <c r="I232" s="47"/>
      <c r="J232" s="47"/>
    </row>
    <row r="233" spans="2:10" s="3" customFormat="1" ht="28.8" x14ac:dyDescent="0.25">
      <c r="B233" s="105" t="s">
        <v>302</v>
      </c>
      <c r="C233" s="95">
        <v>11.940829422819524</v>
      </c>
      <c r="D233" s="95">
        <v>11.413673369644149</v>
      </c>
      <c r="E233" s="95">
        <v>17.375502765812922</v>
      </c>
      <c r="F233" s="89">
        <v>0</v>
      </c>
      <c r="G233" s="47"/>
      <c r="H233" s="47"/>
      <c r="I233" s="47"/>
      <c r="J233" s="47"/>
    </row>
    <row r="234" spans="2:10" s="3" customFormat="1" ht="28.8" x14ac:dyDescent="0.25">
      <c r="B234" s="105" t="s">
        <v>303</v>
      </c>
      <c r="C234" s="95">
        <v>0</v>
      </c>
      <c r="D234" s="95">
        <v>0</v>
      </c>
      <c r="E234" s="95">
        <v>0</v>
      </c>
      <c r="F234" s="89">
        <v>0</v>
      </c>
      <c r="G234" s="47"/>
      <c r="H234" s="47"/>
      <c r="I234" s="47"/>
      <c r="J234" s="47"/>
    </row>
    <row r="235" spans="2:10" s="3" customFormat="1" x14ac:dyDescent="0.25">
      <c r="B235" s="115" t="s">
        <v>40</v>
      </c>
      <c r="C235" s="116"/>
      <c r="D235" s="116"/>
      <c r="E235" s="116"/>
      <c r="F235" s="116"/>
      <c r="G235" s="47"/>
      <c r="H235" s="47"/>
      <c r="I235" s="47"/>
      <c r="J235" s="47"/>
    </row>
    <row r="236" spans="2:10" s="3" customFormat="1" x14ac:dyDescent="0.25">
      <c r="B236" s="105" t="s">
        <v>214</v>
      </c>
      <c r="C236" s="95">
        <v>91.043447125287869</v>
      </c>
      <c r="D236" s="95">
        <v>89.514002067334872</v>
      </c>
      <c r="E236" s="95">
        <v>94.510959416030857</v>
      </c>
      <c r="F236" s="89">
        <v>98.088024532427937</v>
      </c>
      <c r="G236" s="47"/>
      <c r="H236" s="47"/>
      <c r="I236" s="47"/>
      <c r="J236" s="47"/>
    </row>
    <row r="237" spans="2:10" s="3" customFormat="1" ht="15.6" x14ac:dyDescent="0.25">
      <c r="B237" s="105" t="s">
        <v>280</v>
      </c>
      <c r="C237" s="95">
        <v>94.247327546420479</v>
      </c>
      <c r="D237" s="95">
        <v>92.950161737087228</v>
      </c>
      <c r="E237" s="95">
        <v>97.271556963976749</v>
      </c>
      <c r="F237" s="89">
        <v>99.003643579122837</v>
      </c>
      <c r="G237" s="47"/>
      <c r="H237" s="47"/>
      <c r="I237" s="47"/>
      <c r="J237" s="47"/>
    </row>
    <row r="238" spans="2:10" s="3" customFormat="1" ht="15.6" x14ac:dyDescent="0.25">
      <c r="B238" s="105" t="s">
        <v>281</v>
      </c>
      <c r="C238" s="95">
        <v>28.771412768513315</v>
      </c>
      <c r="D238" s="95">
        <v>24.495488915826233</v>
      </c>
      <c r="E238" s="95">
        <v>37.575085556937289</v>
      </c>
      <c r="F238" s="89">
        <v>47.846511751601717</v>
      </c>
      <c r="G238" s="47"/>
      <c r="H238" s="47"/>
      <c r="I238" s="47"/>
      <c r="J238" s="47"/>
    </row>
    <row r="239" spans="2:10" s="3" customFormat="1" ht="28.8" x14ac:dyDescent="0.25">
      <c r="B239" s="105" t="s">
        <v>282</v>
      </c>
      <c r="C239" s="95">
        <v>50.663348181819501</v>
      </c>
      <c r="D239" s="95">
        <v>43.853154866934339</v>
      </c>
      <c r="E239" s="95">
        <v>64.825997056484923</v>
      </c>
      <c r="F239" s="89">
        <v>80.632413731468304</v>
      </c>
      <c r="G239" s="47"/>
      <c r="H239" s="47"/>
      <c r="I239" s="47"/>
      <c r="J239" s="47"/>
    </row>
    <row r="240" spans="2:10" s="3" customFormat="1" ht="15.6" x14ac:dyDescent="0.25">
      <c r="B240" s="105" t="s">
        <v>283</v>
      </c>
      <c r="C240" s="95">
        <v>57.574131554745001</v>
      </c>
      <c r="D240" s="95">
        <v>52.383008734770478</v>
      </c>
      <c r="E240" s="95">
        <v>66.786168687238757</v>
      </c>
      <c r="F240" s="89">
        <v>85.034076126271614</v>
      </c>
      <c r="G240" s="47"/>
      <c r="H240" s="47"/>
      <c r="I240" s="47"/>
      <c r="J240" s="47"/>
    </row>
    <row r="241" spans="2:10" s="3" customFormat="1" ht="15.6" x14ac:dyDescent="0.25">
      <c r="B241" s="105" t="s">
        <v>284</v>
      </c>
      <c r="C241" s="95">
        <v>94.854271153539727</v>
      </c>
      <c r="D241" s="95">
        <v>94.675891188637848</v>
      </c>
      <c r="E241" s="95">
        <v>95.007837071729625</v>
      </c>
      <c r="F241" s="89">
        <v>96.272931080442419</v>
      </c>
      <c r="G241" s="47"/>
      <c r="H241" s="47"/>
      <c r="I241" s="47"/>
      <c r="J241" s="47"/>
    </row>
    <row r="242" spans="2:10" s="3" customFormat="1" ht="15.6" x14ac:dyDescent="0.25">
      <c r="B242" s="105" t="s">
        <v>285</v>
      </c>
      <c r="C242" s="95">
        <v>82.187133812994546</v>
      </c>
      <c r="D242" s="95">
        <v>79.154079579989471</v>
      </c>
      <c r="E242" s="95">
        <v>88.615306804573052</v>
      </c>
      <c r="F242" s="89">
        <v>95.183045119828492</v>
      </c>
      <c r="G242" s="47"/>
      <c r="H242" s="47"/>
      <c r="I242" s="47"/>
      <c r="J242" s="47"/>
    </row>
    <row r="243" spans="2:10" s="3" customFormat="1" ht="15.6" x14ac:dyDescent="0.25">
      <c r="B243" s="105" t="s">
        <v>286</v>
      </c>
      <c r="C243" s="95">
        <v>69.719320198465894</v>
      </c>
      <c r="D243" s="95">
        <v>64.158867631495724</v>
      </c>
      <c r="E243" s="95">
        <v>81.970185509798767</v>
      </c>
      <c r="F243" s="89">
        <v>92.18565395487299</v>
      </c>
      <c r="G243" s="47"/>
      <c r="H243" s="47"/>
      <c r="I243" s="47"/>
      <c r="J243" s="47"/>
    </row>
    <row r="244" spans="2:10" s="3" customFormat="1" ht="28.8" x14ac:dyDescent="0.25">
      <c r="B244" s="105" t="s">
        <v>287</v>
      </c>
      <c r="C244" s="95">
        <v>57.511930348440707</v>
      </c>
      <c r="D244" s="95">
        <v>52.223226043436945</v>
      </c>
      <c r="E244" s="95">
        <v>67.134525688549516</v>
      </c>
      <c r="F244" s="89">
        <v>84.796100594095506</v>
      </c>
      <c r="G244" s="47"/>
      <c r="H244" s="47"/>
      <c r="I244" s="47"/>
      <c r="J244" s="47"/>
    </row>
    <row r="245" spans="2:10" s="3" customFormat="1" ht="28.8" x14ac:dyDescent="0.25">
      <c r="B245" s="105" t="s">
        <v>288</v>
      </c>
      <c r="C245" s="95">
        <v>58.519524764006825</v>
      </c>
      <c r="D245" s="95">
        <v>52.760959377841765</v>
      </c>
      <c r="E245" s="95">
        <v>69.86405763790782</v>
      </c>
      <c r="F245" s="89">
        <v>85.700398646681819</v>
      </c>
      <c r="G245" s="47"/>
      <c r="H245" s="47"/>
      <c r="I245" s="47"/>
      <c r="J245" s="47"/>
    </row>
    <row r="246" spans="2:10" s="3" customFormat="1" ht="15.6" x14ac:dyDescent="0.25">
      <c r="B246" s="105" t="s">
        <v>289</v>
      </c>
      <c r="C246" s="95">
        <v>50.850192478055931</v>
      </c>
      <c r="D246" s="95">
        <v>44.616998860112709</v>
      </c>
      <c r="E246" s="95">
        <v>62.7904581483645</v>
      </c>
      <c r="F246" s="89">
        <v>81.260345395360602</v>
      </c>
      <c r="G246" s="47"/>
      <c r="H246" s="47"/>
      <c r="I246" s="47"/>
      <c r="J246" s="47"/>
    </row>
    <row r="247" spans="2:10" s="3" customFormat="1" ht="15.6" x14ac:dyDescent="0.25">
      <c r="B247" s="105" t="s">
        <v>290</v>
      </c>
      <c r="C247" s="95">
        <v>54.127190153745019</v>
      </c>
      <c r="D247" s="95">
        <v>47.259616157395143</v>
      </c>
      <c r="E247" s="95">
        <v>69.011206247536634</v>
      </c>
      <c r="F247" s="89">
        <v>82.593928658408899</v>
      </c>
      <c r="G247" s="47"/>
      <c r="H247" s="47"/>
      <c r="I247" s="47"/>
      <c r="J247" s="47"/>
    </row>
    <row r="248" spans="2:10" s="3" customFormat="1" ht="15.6" x14ac:dyDescent="0.25">
      <c r="B248" s="105" t="s">
        <v>291</v>
      </c>
      <c r="C248" s="95">
        <v>74.396113590829913</v>
      </c>
      <c r="D248" s="95">
        <v>69.145752185938221</v>
      </c>
      <c r="E248" s="95">
        <v>86.711814203956365</v>
      </c>
      <c r="F248" s="89">
        <v>93.429171503359157</v>
      </c>
      <c r="G248" s="47"/>
      <c r="H248" s="47"/>
      <c r="I248" s="47"/>
      <c r="J248" s="47"/>
    </row>
    <row r="249" spans="2:10" s="3" customFormat="1" ht="28.8" x14ac:dyDescent="0.25">
      <c r="B249" s="105" t="s">
        <v>292</v>
      </c>
      <c r="C249" s="95">
        <v>81.850576403835788</v>
      </c>
      <c r="D249" s="95">
        <v>78.784710099655527</v>
      </c>
      <c r="E249" s="95">
        <v>86.969928702737462</v>
      </c>
      <c r="F249" s="89">
        <v>91.944672586823685</v>
      </c>
      <c r="G249" s="47"/>
      <c r="H249" s="47"/>
      <c r="I249" s="47"/>
      <c r="J249" s="47"/>
    </row>
    <row r="250" spans="2:10" s="3" customFormat="1" ht="28.8" x14ac:dyDescent="0.25">
      <c r="B250" s="105" t="s">
        <v>293</v>
      </c>
      <c r="C250" s="95">
        <v>56.35165174185385</v>
      </c>
      <c r="D250" s="95">
        <v>49.196655020845853</v>
      </c>
      <c r="E250" s="95">
        <v>68.207128577402571</v>
      </c>
      <c r="F250" s="89">
        <v>80.160518937108165</v>
      </c>
      <c r="G250" s="47"/>
      <c r="H250" s="47"/>
      <c r="I250" s="47"/>
      <c r="J250" s="47"/>
    </row>
    <row r="251" spans="2:10" s="3" customFormat="1" ht="15.6" x14ac:dyDescent="0.25">
      <c r="B251" s="105" t="s">
        <v>294</v>
      </c>
      <c r="C251" s="95">
        <v>46.98622051166187</v>
      </c>
      <c r="D251" s="95">
        <v>43.08548606975581</v>
      </c>
      <c r="E251" s="95">
        <v>54.832875801258311</v>
      </c>
      <c r="F251" s="89">
        <v>56.176515410476902</v>
      </c>
      <c r="G251" s="47"/>
      <c r="H251" s="47"/>
      <c r="I251" s="47"/>
      <c r="J251" s="47"/>
    </row>
    <row r="252" spans="2:10" s="3" customFormat="1" x14ac:dyDescent="0.25">
      <c r="B252" s="105" t="s">
        <v>215</v>
      </c>
      <c r="C252" s="95">
        <v>48.871278733699263</v>
      </c>
      <c r="D252" s="95">
        <v>42.14705835114264</v>
      </c>
      <c r="E252" s="95">
        <v>63.160119174373385</v>
      </c>
      <c r="F252" s="89">
        <v>82.735219452837285</v>
      </c>
      <c r="G252" s="47"/>
      <c r="H252" s="47"/>
      <c r="I252" s="47"/>
      <c r="J252" s="47"/>
    </row>
    <row r="253" spans="2:10" s="3" customFormat="1" ht="28.8" x14ac:dyDescent="0.25">
      <c r="B253" s="105" t="s">
        <v>295</v>
      </c>
      <c r="C253" s="95">
        <v>76.50353508729755</v>
      </c>
      <c r="D253" s="95">
        <v>73.764786513367497</v>
      </c>
      <c r="E253" s="95">
        <v>79.811906161925549</v>
      </c>
      <c r="F253" s="89">
        <v>84.85817642733187</v>
      </c>
      <c r="G253" s="47"/>
      <c r="H253" s="47"/>
      <c r="I253" s="47"/>
      <c r="J253" s="47"/>
    </row>
    <row r="254" spans="2:10" s="3" customFormat="1" ht="28.8" x14ac:dyDescent="0.25">
      <c r="B254" s="105" t="s">
        <v>296</v>
      </c>
      <c r="C254" s="95">
        <v>16.397601147759978</v>
      </c>
      <c r="D254" s="95">
        <v>18.032133526880894</v>
      </c>
      <c r="E254" s="95">
        <v>15.343181296956551</v>
      </c>
      <c r="F254" s="89">
        <v>9.2865856393458639</v>
      </c>
      <c r="G254" s="47"/>
      <c r="H254" s="47"/>
      <c r="I254" s="47"/>
      <c r="J254" s="47"/>
    </row>
    <row r="255" spans="2:10" s="3" customFormat="1" ht="28.8" x14ac:dyDescent="0.25">
      <c r="B255" s="105" t="s">
        <v>297</v>
      </c>
      <c r="C255" s="95">
        <v>7.0988637649425064</v>
      </c>
      <c r="D255" s="95">
        <v>8.2030799597515927</v>
      </c>
      <c r="E255" s="95">
        <v>4.8449125411178633</v>
      </c>
      <c r="F255" s="89">
        <v>5.8552379333222841</v>
      </c>
      <c r="G255" s="47"/>
      <c r="H255" s="47"/>
      <c r="I255" s="47"/>
      <c r="J255" s="47"/>
    </row>
    <row r="256" spans="2:10" s="3" customFormat="1" x14ac:dyDescent="0.25">
      <c r="B256" s="105" t="s">
        <v>216</v>
      </c>
      <c r="C256" s="95">
        <v>17.964478009134289</v>
      </c>
      <c r="D256" s="95">
        <v>18.00989733907921</v>
      </c>
      <c r="E256" s="95">
        <v>16.75536204201055</v>
      </c>
      <c r="F256" s="89">
        <v>21.101530697143815</v>
      </c>
      <c r="G256" s="47"/>
      <c r="H256" s="47"/>
      <c r="I256" s="47"/>
      <c r="J256" s="47"/>
    </row>
    <row r="257" spans="2:10" s="3" customFormat="1" ht="28.8" x14ac:dyDescent="0.25">
      <c r="B257" s="105" t="s">
        <v>298</v>
      </c>
      <c r="C257" s="95">
        <v>69.962443839435366</v>
      </c>
      <c r="D257" s="95">
        <v>69.273662259186978</v>
      </c>
      <c r="E257" s="95">
        <v>69.448009010965677</v>
      </c>
      <c r="F257" s="89">
        <v>77.937760608377957</v>
      </c>
      <c r="G257" s="47"/>
      <c r="H257" s="47"/>
      <c r="I257" s="47"/>
      <c r="J257" s="47"/>
    </row>
    <row r="258" spans="2:10" s="3" customFormat="1" ht="28.8" x14ac:dyDescent="0.25">
      <c r="B258" s="105" t="s">
        <v>299</v>
      </c>
      <c r="C258" s="95">
        <v>22.541868709395516</v>
      </c>
      <c r="D258" s="95">
        <v>22.739442861693533</v>
      </c>
      <c r="E258" s="95">
        <v>23.406848230310874</v>
      </c>
      <c r="F258" s="89">
        <v>18.530891345575682</v>
      </c>
      <c r="G258" s="47"/>
      <c r="H258" s="47"/>
      <c r="I258" s="47"/>
      <c r="J258" s="47"/>
    </row>
    <row r="259" spans="2:10" s="3" customFormat="1" ht="28.8" x14ac:dyDescent="0.25">
      <c r="B259" s="105" t="s">
        <v>300</v>
      </c>
      <c r="C259" s="95">
        <v>23.750410758790728</v>
      </c>
      <c r="D259" s="95">
        <v>26.841602976061651</v>
      </c>
      <c r="E259" s="95">
        <v>17.118537122774516</v>
      </c>
      <c r="F259" s="89">
        <v>9.433945394909161</v>
      </c>
      <c r="G259" s="47"/>
      <c r="H259" s="47"/>
      <c r="I259" s="47"/>
      <c r="J259" s="47"/>
    </row>
    <row r="260" spans="2:10" s="3" customFormat="1" ht="28.8" x14ac:dyDescent="0.25">
      <c r="B260" s="105" t="s">
        <v>301</v>
      </c>
      <c r="C260" s="95">
        <v>12.278463736987996</v>
      </c>
      <c r="D260" s="95">
        <v>14.253951221150885</v>
      </c>
      <c r="E260" s="95">
        <v>6.4480974675484468</v>
      </c>
      <c r="F260" s="89">
        <v>6.9536824878260139</v>
      </c>
      <c r="G260" s="47"/>
      <c r="H260" s="47"/>
      <c r="I260" s="47"/>
      <c r="J260" s="47"/>
    </row>
    <row r="261" spans="2:10" s="3" customFormat="1" ht="28.8" x14ac:dyDescent="0.25">
      <c r="B261" s="105" t="s">
        <v>302</v>
      </c>
      <c r="C261" s="95">
        <v>10.202267219258333</v>
      </c>
      <c r="D261" s="95">
        <v>10.831182945667946</v>
      </c>
      <c r="E261" s="95">
        <v>8.5009699070011475</v>
      </c>
      <c r="F261" s="89">
        <v>8.1350929175487749</v>
      </c>
      <c r="G261" s="47"/>
      <c r="H261" s="47"/>
      <c r="I261" s="47"/>
      <c r="J261" s="47"/>
    </row>
    <row r="262" spans="2:10" s="3" customFormat="1" ht="28.8" x14ac:dyDescent="0.25">
      <c r="B262" s="105" t="s">
        <v>303</v>
      </c>
      <c r="C262" s="95">
        <v>8.5399754101241196</v>
      </c>
      <c r="D262" s="95">
        <v>6.690945089468527</v>
      </c>
      <c r="E262" s="95">
        <v>13.741180416666184</v>
      </c>
      <c r="F262" s="89">
        <v>14.138691896968595</v>
      </c>
      <c r="G262" s="47"/>
      <c r="H262" s="47"/>
      <c r="I262" s="47"/>
      <c r="J262" s="47"/>
    </row>
    <row r="263" spans="2:10" s="3" customFormat="1" x14ac:dyDescent="0.25">
      <c r="B263" s="115" t="s">
        <v>41</v>
      </c>
      <c r="C263" s="116"/>
      <c r="D263" s="116"/>
      <c r="E263" s="116"/>
      <c r="F263" s="116"/>
      <c r="G263" s="47"/>
      <c r="H263" s="47"/>
      <c r="I263" s="47"/>
      <c r="J263" s="47"/>
    </row>
    <row r="264" spans="2:10" s="3" customFormat="1" x14ac:dyDescent="0.25">
      <c r="B264" s="105" t="s">
        <v>214</v>
      </c>
      <c r="C264" s="95">
        <v>89.078695588922457</v>
      </c>
      <c r="D264" s="95">
        <v>86.809377869607914</v>
      </c>
      <c r="E264" s="95">
        <v>97.326498696213378</v>
      </c>
      <c r="F264" s="89">
        <v>98.708879594768675</v>
      </c>
      <c r="G264" s="47"/>
      <c r="H264" s="47"/>
      <c r="I264" s="47"/>
      <c r="J264" s="47"/>
    </row>
    <row r="265" spans="2:10" s="3" customFormat="1" ht="15.6" x14ac:dyDescent="0.25">
      <c r="B265" s="105" t="s">
        <v>280</v>
      </c>
      <c r="C265" s="95">
        <v>91.395310168794026</v>
      </c>
      <c r="D265" s="95">
        <v>89.424859510884744</v>
      </c>
      <c r="E265" s="95">
        <v>97.979970596035344</v>
      </c>
      <c r="F265" s="89">
        <v>97.907945513846116</v>
      </c>
      <c r="G265" s="47"/>
      <c r="H265" s="47"/>
      <c r="I265" s="47"/>
      <c r="J265" s="47"/>
    </row>
    <row r="266" spans="2:10" s="3" customFormat="1" ht="15.6" x14ac:dyDescent="0.25">
      <c r="B266" s="105" t="s">
        <v>281</v>
      </c>
      <c r="C266" s="95">
        <v>29.371945878933442</v>
      </c>
      <c r="D266" s="95">
        <v>23.34551966722664</v>
      </c>
      <c r="E266" s="95">
        <v>48.750194001539747</v>
      </c>
      <c r="F266" s="89">
        <v>52.537250210901462</v>
      </c>
      <c r="G266" s="47"/>
      <c r="H266" s="47"/>
      <c r="I266" s="47"/>
      <c r="J266" s="47"/>
    </row>
    <row r="267" spans="2:10" s="3" customFormat="1" ht="28.8" x14ac:dyDescent="0.25">
      <c r="B267" s="105" t="s">
        <v>282</v>
      </c>
      <c r="C267" s="95">
        <v>36.080140182407064</v>
      </c>
      <c r="D267" s="95">
        <v>27.523765457820488</v>
      </c>
      <c r="E267" s="95">
        <v>59.999637615384096</v>
      </c>
      <c r="F267" s="89">
        <v>84.319671925651662</v>
      </c>
      <c r="G267" s="47"/>
      <c r="H267" s="47"/>
      <c r="I267" s="47"/>
      <c r="J267" s="47"/>
    </row>
    <row r="268" spans="2:10" s="3" customFormat="1" ht="15.6" x14ac:dyDescent="0.25">
      <c r="B268" s="105" t="s">
        <v>283</v>
      </c>
      <c r="C268" s="95">
        <v>42.724827527162496</v>
      </c>
      <c r="D268" s="95">
        <v>35.883667888869617</v>
      </c>
      <c r="E268" s="95">
        <v>60.556829549209681</v>
      </c>
      <c r="F268" s="89">
        <v>86.814712729815383</v>
      </c>
      <c r="G268" s="47"/>
      <c r="H268" s="47"/>
      <c r="I268" s="47"/>
      <c r="J268" s="47"/>
    </row>
    <row r="269" spans="2:10" s="3" customFormat="1" ht="15.6" x14ac:dyDescent="0.25">
      <c r="B269" s="105" t="s">
        <v>284</v>
      </c>
      <c r="C269" s="95">
        <v>92.857372536847066</v>
      </c>
      <c r="D269" s="95">
        <v>92.237505921536965</v>
      </c>
      <c r="E269" s="95">
        <v>94.326161947450174</v>
      </c>
      <c r="F269" s="89">
        <v>97.479851753738629</v>
      </c>
      <c r="G269" s="47"/>
      <c r="H269" s="47"/>
      <c r="I269" s="47"/>
      <c r="J269" s="47"/>
    </row>
    <row r="270" spans="2:10" s="3" customFormat="1" ht="15.6" x14ac:dyDescent="0.25">
      <c r="B270" s="105" t="s">
        <v>285</v>
      </c>
      <c r="C270" s="95">
        <v>72.67420689840192</v>
      </c>
      <c r="D270" s="95">
        <v>68.102773547725334</v>
      </c>
      <c r="E270" s="95">
        <v>86.099270584914805</v>
      </c>
      <c r="F270" s="89">
        <v>95.690215059353861</v>
      </c>
      <c r="G270" s="47"/>
      <c r="H270" s="47"/>
      <c r="I270" s="47"/>
      <c r="J270" s="47"/>
    </row>
    <row r="271" spans="2:10" s="3" customFormat="1" ht="15.6" x14ac:dyDescent="0.25">
      <c r="B271" s="105" t="s">
        <v>286</v>
      </c>
      <c r="C271" s="95">
        <v>64.980700864666474</v>
      </c>
      <c r="D271" s="95">
        <v>59.687438333152798</v>
      </c>
      <c r="E271" s="95">
        <v>79.315496016798605</v>
      </c>
      <c r="F271" s="89">
        <v>96.799080286600002</v>
      </c>
      <c r="G271" s="47"/>
      <c r="H271" s="47"/>
      <c r="I271" s="47"/>
      <c r="J271" s="47"/>
    </row>
    <row r="272" spans="2:10" s="3" customFormat="1" ht="28.8" x14ac:dyDescent="0.25">
      <c r="B272" s="105" t="s">
        <v>287</v>
      </c>
      <c r="C272" s="95">
        <v>42.472612200972925</v>
      </c>
      <c r="D272" s="95">
        <v>34.083502517215663</v>
      </c>
      <c r="E272" s="95">
        <v>65.890347634110768</v>
      </c>
      <c r="F272" s="89">
        <v>89.915063916974631</v>
      </c>
      <c r="G272" s="47"/>
      <c r="H272" s="47"/>
      <c r="I272" s="47"/>
      <c r="J272" s="47"/>
    </row>
    <row r="273" spans="2:10" s="3" customFormat="1" ht="28.8" x14ac:dyDescent="0.25">
      <c r="B273" s="105" t="s">
        <v>288</v>
      </c>
      <c r="C273" s="95">
        <v>42.801092834332522</v>
      </c>
      <c r="D273" s="95">
        <v>34.758868555268279</v>
      </c>
      <c r="E273" s="95">
        <v>64.471236835600152</v>
      </c>
      <c r="F273" s="89">
        <v>91.610043623063532</v>
      </c>
      <c r="G273" s="47"/>
      <c r="H273" s="47"/>
      <c r="I273" s="47"/>
      <c r="J273" s="47"/>
    </row>
    <row r="274" spans="2:10" s="3" customFormat="1" ht="15.6" x14ac:dyDescent="0.25">
      <c r="B274" s="105" t="s">
        <v>289</v>
      </c>
      <c r="C274" s="95">
        <v>40.211156946491535</v>
      </c>
      <c r="D274" s="95">
        <v>32.766059217076673</v>
      </c>
      <c r="E274" s="95">
        <v>59.78012476790456</v>
      </c>
      <c r="F274" s="89">
        <v>87.498190321553537</v>
      </c>
      <c r="G274" s="47"/>
      <c r="H274" s="47"/>
      <c r="I274" s="47"/>
      <c r="J274" s="47"/>
    </row>
    <row r="275" spans="2:10" s="3" customFormat="1" ht="15.6" x14ac:dyDescent="0.25">
      <c r="B275" s="105" t="s">
        <v>290</v>
      </c>
      <c r="C275" s="95">
        <v>44.460107741660018</v>
      </c>
      <c r="D275" s="95">
        <v>36.406125443014496</v>
      </c>
      <c r="E275" s="95">
        <v>67.057213750505966</v>
      </c>
      <c r="F275" s="89">
        <v>89.516777635116995</v>
      </c>
      <c r="G275" s="47"/>
      <c r="H275" s="47"/>
      <c r="I275" s="47"/>
      <c r="J275" s="47"/>
    </row>
    <row r="276" spans="2:10" s="3" customFormat="1" ht="15.6" x14ac:dyDescent="0.25">
      <c r="B276" s="105" t="s">
        <v>291</v>
      </c>
      <c r="C276" s="95">
        <v>70.254816780760919</v>
      </c>
      <c r="D276" s="95">
        <v>66.584697766412788</v>
      </c>
      <c r="E276" s="95">
        <v>79.097703344511743</v>
      </c>
      <c r="F276" s="89">
        <v>96.998223427528799</v>
      </c>
      <c r="G276" s="47"/>
      <c r="H276" s="47"/>
      <c r="I276" s="47"/>
      <c r="J276" s="47"/>
    </row>
    <row r="277" spans="2:10" s="3" customFormat="1" ht="28.8" x14ac:dyDescent="0.25">
      <c r="B277" s="105" t="s">
        <v>292</v>
      </c>
      <c r="C277" s="95">
        <v>77.826971781588426</v>
      </c>
      <c r="D277" s="95">
        <v>74.975580915830079</v>
      </c>
      <c r="E277" s="95">
        <v>83.101075880649759</v>
      </c>
      <c r="F277" s="89">
        <v>94.11839436025555</v>
      </c>
      <c r="G277" s="47"/>
      <c r="H277" s="47"/>
      <c r="I277" s="47"/>
      <c r="J277" s="47"/>
    </row>
    <row r="278" spans="2:10" s="3" customFormat="1" ht="28.8" x14ac:dyDescent="0.25">
      <c r="B278" s="105" t="s">
        <v>293</v>
      </c>
      <c r="C278" s="95">
        <v>47.33366386923371</v>
      </c>
      <c r="D278" s="95">
        <v>39.52704963402077</v>
      </c>
      <c r="E278" s="95">
        <v>66.806835781105661</v>
      </c>
      <c r="F278" s="89">
        <v>74.406175213265584</v>
      </c>
      <c r="G278" s="47"/>
      <c r="H278" s="47"/>
      <c r="I278" s="47"/>
      <c r="J278" s="47"/>
    </row>
    <row r="279" spans="2:10" s="3" customFormat="1" ht="15.6" x14ac:dyDescent="0.25">
      <c r="B279" s="105" t="s">
        <v>294</v>
      </c>
      <c r="C279" s="95">
        <v>41.89579618081099</v>
      </c>
      <c r="D279" s="95">
        <v>35.731415065501665</v>
      </c>
      <c r="E279" s="95">
        <v>59.525020649837131</v>
      </c>
      <c r="F279" s="89">
        <v>55.428343383696841</v>
      </c>
      <c r="G279" s="47"/>
      <c r="H279" s="47"/>
      <c r="I279" s="47"/>
      <c r="J279" s="47"/>
    </row>
    <row r="280" spans="2:10" s="3" customFormat="1" x14ac:dyDescent="0.25">
      <c r="B280" s="105" t="s">
        <v>215</v>
      </c>
      <c r="C280" s="95">
        <v>39.632451677041253</v>
      </c>
      <c r="D280" s="95">
        <v>33.92158138788934</v>
      </c>
      <c r="E280" s="95">
        <v>55.796920627288863</v>
      </c>
      <c r="F280" s="89">
        <v>83.75616556729392</v>
      </c>
      <c r="G280" s="47"/>
      <c r="H280" s="47"/>
      <c r="I280" s="47"/>
      <c r="J280" s="47"/>
    </row>
    <row r="281" spans="2:10" s="3" customFormat="1" ht="28.8" x14ac:dyDescent="0.25">
      <c r="B281" s="105" t="s">
        <v>295</v>
      </c>
      <c r="C281" s="95">
        <v>64.290743733049666</v>
      </c>
      <c r="D281" s="95">
        <v>56.490155044192882</v>
      </c>
      <c r="E281" s="95">
        <v>79.90115665985023</v>
      </c>
      <c r="F281" s="89">
        <v>82.388343252336767</v>
      </c>
      <c r="G281" s="47"/>
      <c r="H281" s="47"/>
      <c r="I281" s="47"/>
      <c r="J281" s="47"/>
    </row>
    <row r="282" spans="2:10" s="3" customFormat="1" ht="28.8" x14ac:dyDescent="0.25">
      <c r="B282" s="105" t="s">
        <v>296</v>
      </c>
      <c r="C282" s="95">
        <v>24.099733509700517</v>
      </c>
      <c r="D282" s="95">
        <v>29.331832823533933</v>
      </c>
      <c r="E282" s="95">
        <v>13.418894473442855</v>
      </c>
      <c r="F282" s="89">
        <v>12.568370149120497</v>
      </c>
      <c r="G282" s="47"/>
      <c r="H282" s="47"/>
      <c r="I282" s="47"/>
      <c r="J282" s="47"/>
    </row>
    <row r="283" spans="2:10" s="3" customFormat="1" ht="28.8" x14ac:dyDescent="0.25">
      <c r="B283" s="105" t="s">
        <v>297</v>
      </c>
      <c r="C283" s="95">
        <v>11.609522757249804</v>
      </c>
      <c r="D283" s="95">
        <v>14.178012132273206</v>
      </c>
      <c r="E283" s="95">
        <v>6.6799488667069262</v>
      </c>
      <c r="F283" s="89">
        <v>5.0432865985427666</v>
      </c>
      <c r="G283" s="47"/>
      <c r="H283" s="47"/>
      <c r="I283" s="47"/>
      <c r="J283" s="47"/>
    </row>
    <row r="284" spans="2:10" s="3" customFormat="1" x14ac:dyDescent="0.25">
      <c r="B284" s="105" t="s">
        <v>216</v>
      </c>
      <c r="C284" s="95">
        <v>11.996643878804479</v>
      </c>
      <c r="D284" s="95">
        <v>10.844482528575368</v>
      </c>
      <c r="E284" s="95">
        <v>14.041057832901146</v>
      </c>
      <c r="F284" s="89">
        <v>26.168962292010228</v>
      </c>
      <c r="G284" s="47"/>
      <c r="H284" s="47"/>
      <c r="I284" s="47"/>
      <c r="J284" s="47"/>
    </row>
    <row r="285" spans="2:10" s="3" customFormat="1" ht="28.8" x14ac:dyDescent="0.25">
      <c r="B285" s="105" t="s">
        <v>298</v>
      </c>
      <c r="C285" s="95">
        <v>67.385719748427348</v>
      </c>
      <c r="D285" s="95">
        <v>63.835443872989948</v>
      </c>
      <c r="E285" s="95">
        <v>70.504090478540633</v>
      </c>
      <c r="F285" s="89">
        <v>89.543448171377904</v>
      </c>
      <c r="G285" s="47"/>
      <c r="H285" s="47"/>
      <c r="I285" s="47"/>
      <c r="J285" s="47"/>
    </row>
    <row r="286" spans="2:10" s="3" customFormat="1" ht="28.8" x14ac:dyDescent="0.25">
      <c r="B286" s="105" t="s">
        <v>299</v>
      </c>
      <c r="C286" s="95">
        <v>19.363051424194534</v>
      </c>
      <c r="D286" s="95">
        <v>14.058339419351661</v>
      </c>
      <c r="E286" s="95">
        <v>37.430006810672367</v>
      </c>
      <c r="F286" s="89">
        <v>21.309724035113533</v>
      </c>
      <c r="G286" s="47"/>
      <c r="H286" s="47"/>
      <c r="I286" s="47"/>
      <c r="J286" s="47"/>
    </row>
    <row r="287" spans="2:10" s="3" customFormat="1" ht="28.8" x14ac:dyDescent="0.25">
      <c r="B287" s="105" t="s">
        <v>300</v>
      </c>
      <c r="C287" s="95">
        <v>15.59200536861329</v>
      </c>
      <c r="D287" s="95">
        <v>16.719504948862436</v>
      </c>
      <c r="E287" s="95">
        <v>13.087681652976613</v>
      </c>
      <c r="F287" s="89">
        <v>12.073814584500774</v>
      </c>
      <c r="G287" s="47"/>
      <c r="H287" s="47"/>
      <c r="I287" s="47"/>
      <c r="J287" s="47"/>
    </row>
    <row r="288" spans="2:10" s="3" customFormat="1" ht="28.8" x14ac:dyDescent="0.25">
      <c r="B288" s="105" t="s">
        <v>301</v>
      </c>
      <c r="C288" s="95">
        <v>3.0722836684511776</v>
      </c>
      <c r="D288" s="95">
        <v>0</v>
      </c>
      <c r="E288" s="95">
        <v>12.268865818146354</v>
      </c>
      <c r="F288" s="89">
        <v>7.1445990848883421</v>
      </c>
      <c r="G288" s="47"/>
      <c r="H288" s="47"/>
      <c r="I288" s="47"/>
      <c r="J288" s="47"/>
    </row>
    <row r="289" spans="2:10" s="3" customFormat="1" ht="28.8" x14ac:dyDescent="0.25">
      <c r="B289" s="105" t="s">
        <v>302</v>
      </c>
      <c r="C289" s="95">
        <v>9.4220272330463164</v>
      </c>
      <c r="D289" s="95">
        <v>10.773423517591869</v>
      </c>
      <c r="E289" s="95">
        <v>7.7602194577332693</v>
      </c>
      <c r="F289" s="89">
        <v>2.091310365724421</v>
      </c>
      <c r="G289" s="47"/>
      <c r="H289" s="47"/>
      <c r="I289" s="47"/>
      <c r="J289" s="47"/>
    </row>
    <row r="290" spans="2:10" s="3" customFormat="1" ht="28.8" x14ac:dyDescent="0.25">
      <c r="B290" s="105" t="s">
        <v>303</v>
      </c>
      <c r="C290" s="95">
        <v>4.5646986426069738</v>
      </c>
      <c r="D290" s="95">
        <v>5.3867117587959346</v>
      </c>
      <c r="E290" s="95">
        <v>0.89983219006991555</v>
      </c>
      <c r="F290" s="89">
        <v>6.2739310971732634</v>
      </c>
      <c r="G290" s="47"/>
      <c r="H290" s="47"/>
      <c r="I290" s="47"/>
      <c r="J290" s="47"/>
    </row>
    <row r="291" spans="2:10" s="3" customFormat="1" x14ac:dyDescent="0.25">
      <c r="B291" s="115" t="s">
        <v>42</v>
      </c>
      <c r="C291" s="116"/>
      <c r="D291" s="116"/>
      <c r="E291" s="116"/>
      <c r="F291" s="116"/>
      <c r="G291" s="47"/>
      <c r="H291" s="47"/>
      <c r="I291" s="47"/>
      <c r="J291" s="47"/>
    </row>
    <row r="292" spans="2:10" s="3" customFormat="1" x14ac:dyDescent="0.25">
      <c r="B292" s="105" t="s">
        <v>214</v>
      </c>
      <c r="C292" s="95">
        <v>96.39282457682674</v>
      </c>
      <c r="D292" s="95">
        <v>95.650242535887486</v>
      </c>
      <c r="E292" s="95">
        <v>99.479787950873884</v>
      </c>
      <c r="F292" s="89">
        <v>95.701412709141366</v>
      </c>
      <c r="G292" s="47"/>
      <c r="H292" s="47"/>
      <c r="I292" s="47"/>
      <c r="J292" s="47"/>
    </row>
    <row r="293" spans="2:10" s="3" customFormat="1" ht="15.6" x14ac:dyDescent="0.25">
      <c r="B293" s="105" t="s">
        <v>280</v>
      </c>
      <c r="C293" s="95">
        <v>88.357116662788869</v>
      </c>
      <c r="D293" s="95">
        <v>85.703208907217629</v>
      </c>
      <c r="E293" s="95">
        <v>94.007023109496217</v>
      </c>
      <c r="F293" s="89">
        <v>98.653492529073233</v>
      </c>
      <c r="G293" s="47"/>
      <c r="H293" s="47"/>
      <c r="I293" s="47"/>
      <c r="J293" s="47"/>
    </row>
    <row r="294" spans="2:10" s="3" customFormat="1" ht="15.6" x14ac:dyDescent="0.25">
      <c r="B294" s="105" t="s">
        <v>281</v>
      </c>
      <c r="C294" s="95">
        <v>23.740689260037868</v>
      </c>
      <c r="D294" s="95">
        <v>21.263277227939298</v>
      </c>
      <c r="E294" s="95">
        <v>24.295872276995485</v>
      </c>
      <c r="F294" s="89">
        <v>45.50329913238334</v>
      </c>
      <c r="G294" s="47"/>
      <c r="H294" s="47"/>
      <c r="I294" s="47"/>
      <c r="J294" s="47"/>
    </row>
    <row r="295" spans="2:10" s="3" customFormat="1" ht="28.8" x14ac:dyDescent="0.25">
      <c r="B295" s="105" t="s">
        <v>282</v>
      </c>
      <c r="C295" s="95">
        <v>47.57986099168717</v>
      </c>
      <c r="D295" s="95">
        <v>42.801552726572808</v>
      </c>
      <c r="E295" s="95">
        <v>52.471870785008115</v>
      </c>
      <c r="F295" s="89">
        <v>79.715219261975392</v>
      </c>
      <c r="G295" s="47"/>
      <c r="H295" s="47"/>
      <c r="I295" s="47"/>
      <c r="J295" s="47"/>
    </row>
    <row r="296" spans="2:10" s="3" customFormat="1" ht="15.6" x14ac:dyDescent="0.25">
      <c r="B296" s="105" t="s">
        <v>283</v>
      </c>
      <c r="C296" s="95">
        <v>54.315042179751018</v>
      </c>
      <c r="D296" s="95">
        <v>54.209609936513367</v>
      </c>
      <c r="E296" s="95">
        <v>43.784171929634162</v>
      </c>
      <c r="F296" s="89">
        <v>82.41815584782195</v>
      </c>
      <c r="G296" s="47"/>
      <c r="H296" s="47"/>
      <c r="I296" s="47"/>
      <c r="J296" s="47"/>
    </row>
    <row r="297" spans="2:10" s="3" customFormat="1" ht="15.6" x14ac:dyDescent="0.25">
      <c r="B297" s="105" t="s">
        <v>284</v>
      </c>
      <c r="C297" s="95">
        <v>92.645072248413413</v>
      </c>
      <c r="D297" s="95">
        <v>94.255876675417895</v>
      </c>
      <c r="E297" s="95">
        <v>86.201659032687274</v>
      </c>
      <c r="F297" s="89">
        <v>94.156866255989783</v>
      </c>
      <c r="G297" s="47"/>
      <c r="H297" s="47"/>
      <c r="I297" s="47"/>
      <c r="J297" s="47"/>
    </row>
    <row r="298" spans="2:10" s="3" customFormat="1" ht="15.6" x14ac:dyDescent="0.25">
      <c r="B298" s="105" t="s">
        <v>285</v>
      </c>
      <c r="C298" s="95">
        <v>70.957919659902458</v>
      </c>
      <c r="D298" s="95">
        <v>64.932040124395513</v>
      </c>
      <c r="E298" s="95">
        <v>83.157673265135415</v>
      </c>
      <c r="F298" s="89">
        <v>95.955516765223166</v>
      </c>
      <c r="G298" s="47"/>
      <c r="H298" s="47"/>
      <c r="I298" s="47"/>
      <c r="J298" s="47"/>
    </row>
    <row r="299" spans="2:10" s="3" customFormat="1" ht="15.6" x14ac:dyDescent="0.25">
      <c r="B299" s="105" t="s">
        <v>286</v>
      </c>
      <c r="C299" s="95">
        <v>56.832262744094706</v>
      </c>
      <c r="D299" s="95">
        <v>46.597624048781491</v>
      </c>
      <c r="E299" s="95">
        <v>79.370573021860665</v>
      </c>
      <c r="F299" s="89">
        <v>94.609009294296385</v>
      </c>
      <c r="G299" s="47"/>
      <c r="H299" s="47"/>
      <c r="I299" s="47"/>
      <c r="J299" s="47"/>
    </row>
    <row r="300" spans="2:10" s="3" customFormat="1" ht="28.8" x14ac:dyDescent="0.25">
      <c r="B300" s="105" t="s">
        <v>287</v>
      </c>
      <c r="C300" s="95">
        <v>53.394568145252642</v>
      </c>
      <c r="D300" s="95">
        <v>48.419474516823485</v>
      </c>
      <c r="E300" s="95">
        <v>58.094560769475635</v>
      </c>
      <c r="F300" s="89">
        <v>87.86655029566947</v>
      </c>
      <c r="G300" s="47"/>
      <c r="H300" s="47"/>
      <c r="I300" s="47"/>
      <c r="J300" s="47"/>
    </row>
    <row r="301" spans="2:10" s="3" customFormat="1" ht="28.8" x14ac:dyDescent="0.25">
      <c r="B301" s="105" t="s">
        <v>288</v>
      </c>
      <c r="C301" s="95">
        <v>43.737205942590229</v>
      </c>
      <c r="D301" s="95">
        <v>38.070232669795637</v>
      </c>
      <c r="E301" s="95">
        <v>49.489698050070196</v>
      </c>
      <c r="F301" s="89">
        <v>81.976083642574864</v>
      </c>
      <c r="G301" s="47"/>
      <c r="H301" s="47"/>
      <c r="I301" s="47"/>
      <c r="J301" s="47"/>
    </row>
    <row r="302" spans="2:10" s="3" customFormat="1" ht="15.6" x14ac:dyDescent="0.25">
      <c r="B302" s="105" t="s">
        <v>289</v>
      </c>
      <c r="C302" s="95">
        <v>36.447587546162978</v>
      </c>
      <c r="D302" s="95">
        <v>27.240423269563514</v>
      </c>
      <c r="E302" s="95">
        <v>52.94040720185955</v>
      </c>
      <c r="F302" s="89">
        <v>80.172323122278485</v>
      </c>
      <c r="G302" s="47"/>
      <c r="H302" s="47"/>
      <c r="I302" s="47"/>
      <c r="J302" s="47"/>
    </row>
    <row r="303" spans="2:10" s="3" customFormat="1" ht="15.6" x14ac:dyDescent="0.25">
      <c r="B303" s="105" t="s">
        <v>290</v>
      </c>
      <c r="C303" s="95">
        <v>36.597796228524281</v>
      </c>
      <c r="D303" s="95">
        <v>25.210826473693803</v>
      </c>
      <c r="E303" s="95">
        <v>59.153931016511443</v>
      </c>
      <c r="F303" s="89">
        <v>85.116131611672031</v>
      </c>
      <c r="G303" s="47"/>
      <c r="H303" s="47"/>
      <c r="I303" s="47"/>
      <c r="J303" s="47"/>
    </row>
    <row r="304" spans="2:10" s="3" customFormat="1" ht="15.6" x14ac:dyDescent="0.25">
      <c r="B304" s="105" t="s">
        <v>291</v>
      </c>
      <c r="C304" s="95">
        <v>65.595105446467045</v>
      </c>
      <c r="D304" s="95">
        <v>58.649796259588449</v>
      </c>
      <c r="E304" s="95">
        <v>80.276312055159323</v>
      </c>
      <c r="F304" s="89">
        <v>92.810358785063002</v>
      </c>
      <c r="G304" s="47"/>
      <c r="H304" s="47"/>
      <c r="I304" s="47"/>
      <c r="J304" s="47"/>
    </row>
    <row r="305" spans="2:10" s="3" customFormat="1" ht="28.8" x14ac:dyDescent="0.25">
      <c r="B305" s="105" t="s">
        <v>292</v>
      </c>
      <c r="C305" s="95">
        <v>79.543897564905279</v>
      </c>
      <c r="D305" s="95">
        <v>74.36689614344418</v>
      </c>
      <c r="E305" s="95">
        <v>87.399857110258068</v>
      </c>
      <c r="F305" s="89">
        <v>92.673379534585777</v>
      </c>
      <c r="G305" s="47"/>
      <c r="H305" s="47"/>
      <c r="I305" s="47"/>
      <c r="J305" s="47"/>
    </row>
    <row r="306" spans="2:10" s="3" customFormat="1" ht="28.8" x14ac:dyDescent="0.25">
      <c r="B306" s="105" t="s">
        <v>293</v>
      </c>
      <c r="C306" s="95">
        <v>49.802281180814347</v>
      </c>
      <c r="D306" s="95">
        <v>46.477539000287251</v>
      </c>
      <c r="E306" s="95">
        <v>47.233807255937315</v>
      </c>
      <c r="F306" s="89">
        <v>75.191208297895017</v>
      </c>
      <c r="G306" s="47"/>
      <c r="H306" s="47"/>
      <c r="I306" s="47"/>
      <c r="J306" s="47"/>
    </row>
    <row r="307" spans="2:10" s="3" customFormat="1" ht="15.6" x14ac:dyDescent="0.25">
      <c r="B307" s="105" t="s">
        <v>294</v>
      </c>
      <c r="C307" s="95">
        <v>35.53219003380179</v>
      </c>
      <c r="D307" s="95">
        <v>28.918387484970236</v>
      </c>
      <c r="E307" s="95">
        <v>44.236066302103715</v>
      </c>
      <c r="F307" s="89">
        <v>55.273032707600436</v>
      </c>
      <c r="G307" s="47"/>
      <c r="H307" s="47"/>
      <c r="I307" s="47"/>
      <c r="J307" s="47"/>
    </row>
    <row r="308" spans="2:10" s="3" customFormat="1" x14ac:dyDescent="0.25">
      <c r="B308" s="105" t="s">
        <v>215</v>
      </c>
      <c r="C308" s="95">
        <v>35.40119954037219</v>
      </c>
      <c r="D308" s="95">
        <v>30.775112989853039</v>
      </c>
      <c r="E308" s="95">
        <v>37.988380337886646</v>
      </c>
      <c r="F308" s="89">
        <v>72.322476507317162</v>
      </c>
      <c r="G308" s="47"/>
      <c r="H308" s="47"/>
      <c r="I308" s="47"/>
      <c r="J308" s="47"/>
    </row>
    <row r="309" spans="2:10" s="3" customFormat="1" ht="28.8" x14ac:dyDescent="0.25">
      <c r="B309" s="105" t="s">
        <v>295</v>
      </c>
      <c r="C309" s="95">
        <v>62.334104771199137</v>
      </c>
      <c r="D309" s="95">
        <v>53.745281279864074</v>
      </c>
      <c r="E309" s="95">
        <v>83.063557322638218</v>
      </c>
      <c r="F309" s="89">
        <v>69.594410842888294</v>
      </c>
      <c r="G309" s="47"/>
      <c r="H309" s="47"/>
      <c r="I309" s="47"/>
      <c r="J309" s="47"/>
    </row>
    <row r="310" spans="2:10" s="3" customFormat="1" ht="28.8" x14ac:dyDescent="0.25">
      <c r="B310" s="105" t="s">
        <v>296</v>
      </c>
      <c r="C310" s="95">
        <v>31.395516372546791</v>
      </c>
      <c r="D310" s="95">
        <v>39.496733019287923</v>
      </c>
      <c r="E310" s="95">
        <v>16.021829084451227</v>
      </c>
      <c r="F310" s="89">
        <v>19.110048299218196</v>
      </c>
      <c r="G310" s="47"/>
      <c r="H310" s="47"/>
      <c r="I310" s="47"/>
      <c r="J310" s="47"/>
    </row>
    <row r="311" spans="2:10" s="3" customFormat="1" ht="28.8" x14ac:dyDescent="0.25">
      <c r="B311" s="105" t="s">
        <v>297</v>
      </c>
      <c r="C311" s="95">
        <v>6.2703788562540792</v>
      </c>
      <c r="D311" s="95">
        <v>6.7579857008479971</v>
      </c>
      <c r="E311" s="95">
        <v>0.91461359291057343</v>
      </c>
      <c r="F311" s="89">
        <v>11.295540857893528</v>
      </c>
      <c r="G311" s="47"/>
      <c r="H311" s="47"/>
      <c r="I311" s="47"/>
      <c r="J311" s="47"/>
    </row>
    <row r="312" spans="2:10" s="3" customFormat="1" x14ac:dyDescent="0.25">
      <c r="B312" s="105" t="s">
        <v>216</v>
      </c>
      <c r="C312" s="95">
        <v>13.495902930575692</v>
      </c>
      <c r="D312" s="95">
        <v>13.905267067533886</v>
      </c>
      <c r="E312" s="95">
        <v>10.625823888715464</v>
      </c>
      <c r="F312" s="89">
        <v>16.771137041774367</v>
      </c>
      <c r="G312" s="47"/>
      <c r="H312" s="47"/>
      <c r="I312" s="47"/>
      <c r="J312" s="47"/>
    </row>
    <row r="313" spans="2:10" s="3" customFormat="1" ht="28.8" x14ac:dyDescent="0.25">
      <c r="B313" s="105" t="s">
        <v>298</v>
      </c>
      <c r="C313" s="95">
        <v>49.161392082180718</v>
      </c>
      <c r="D313" s="95">
        <v>44.535339976830187</v>
      </c>
      <c r="E313" s="95">
        <v>51.094644305752098</v>
      </c>
      <c r="F313" s="89">
        <v>82.05273374458622</v>
      </c>
      <c r="G313" s="47"/>
      <c r="H313" s="47"/>
      <c r="I313" s="47"/>
      <c r="J313" s="47"/>
    </row>
    <row r="314" spans="2:10" s="3" customFormat="1" ht="28.8" x14ac:dyDescent="0.25">
      <c r="B314" s="105" t="s">
        <v>299</v>
      </c>
      <c r="C314" s="95">
        <v>20.935420849736889</v>
      </c>
      <c r="D314" s="95">
        <v>25.551135526686565</v>
      </c>
      <c r="E314" s="95">
        <v>0</v>
      </c>
      <c r="F314" s="89">
        <v>17.947266255413776</v>
      </c>
      <c r="G314" s="47"/>
      <c r="H314" s="47"/>
      <c r="I314" s="47"/>
      <c r="J314" s="47"/>
    </row>
    <row r="315" spans="2:10" s="3" customFormat="1" ht="28.8" x14ac:dyDescent="0.25">
      <c r="B315" s="105" t="s">
        <v>300</v>
      </c>
      <c r="C315" s="95">
        <v>31.677285545768946</v>
      </c>
      <c r="D315" s="95">
        <v>40.507897774928189</v>
      </c>
      <c r="E315" s="95">
        <v>0</v>
      </c>
      <c r="F315" s="89">
        <v>12.815431893948217</v>
      </c>
      <c r="G315" s="47"/>
      <c r="H315" s="47"/>
      <c r="I315" s="47"/>
      <c r="J315" s="47"/>
    </row>
    <row r="316" spans="2:10" s="3" customFormat="1" ht="28.8" x14ac:dyDescent="0.25">
      <c r="B316" s="105" t="s">
        <v>301</v>
      </c>
      <c r="C316" s="95">
        <v>19.695460026720912</v>
      </c>
      <c r="D316" s="95">
        <v>25.551135526686565</v>
      </c>
      <c r="E316" s="95">
        <v>0</v>
      </c>
      <c r="F316" s="89">
        <v>5.1318343614655557</v>
      </c>
      <c r="G316" s="47"/>
      <c r="H316" s="47"/>
      <c r="I316" s="47"/>
      <c r="J316" s="47"/>
    </row>
    <row r="317" spans="2:10" s="3" customFormat="1" ht="28.8" x14ac:dyDescent="0.25">
      <c r="B317" s="105" t="s">
        <v>302</v>
      </c>
      <c r="C317" s="95">
        <v>1.2399608230159742</v>
      </c>
      <c r="D317" s="95">
        <v>0</v>
      </c>
      <c r="E317" s="95">
        <v>0</v>
      </c>
      <c r="F317" s="89">
        <v>12.815431893948217</v>
      </c>
      <c r="G317" s="47"/>
      <c r="H317" s="47"/>
      <c r="I317" s="47"/>
      <c r="J317" s="47"/>
    </row>
    <row r="318" spans="2:10" s="3" customFormat="1" ht="28.8" x14ac:dyDescent="0.25">
      <c r="B318" s="105" t="s">
        <v>303</v>
      </c>
      <c r="C318" s="95">
        <v>8.1698221410458824</v>
      </c>
      <c r="D318" s="95">
        <v>0</v>
      </c>
      <c r="E318" s="95">
        <v>48.905355694247909</v>
      </c>
      <c r="F318" s="89">
        <v>7.6835975324826622</v>
      </c>
      <c r="G318" s="47"/>
      <c r="H318" s="47"/>
      <c r="I318" s="47"/>
      <c r="J318" s="47"/>
    </row>
    <row r="319" spans="2:10" s="3" customFormat="1" x14ac:dyDescent="0.25">
      <c r="B319" s="115" t="s">
        <v>43</v>
      </c>
      <c r="C319" s="116"/>
      <c r="D319" s="116"/>
      <c r="E319" s="116"/>
      <c r="F319" s="116"/>
      <c r="G319" s="47"/>
      <c r="H319" s="47"/>
      <c r="I319" s="47"/>
      <c r="J319" s="47"/>
    </row>
    <row r="320" spans="2:10" s="3" customFormat="1" x14ac:dyDescent="0.25">
      <c r="B320" s="105" t="s">
        <v>214</v>
      </c>
      <c r="C320" s="95">
        <v>98.655913978009792</v>
      </c>
      <c r="D320" s="95">
        <v>100</v>
      </c>
      <c r="E320" s="95">
        <v>93.389423072801591</v>
      </c>
      <c r="F320" s="89">
        <v>100</v>
      </c>
      <c r="G320" s="47"/>
      <c r="H320" s="47"/>
      <c r="I320" s="47"/>
      <c r="J320" s="47"/>
    </row>
    <row r="321" spans="2:10" s="3" customFormat="1" ht="15.6" x14ac:dyDescent="0.25">
      <c r="B321" s="105" t="s">
        <v>280</v>
      </c>
      <c r="C321" s="95">
        <v>97.517958886429199</v>
      </c>
      <c r="D321" s="95">
        <v>96.715615584450177</v>
      </c>
      <c r="E321" s="95">
        <v>100</v>
      </c>
      <c r="F321" s="89">
        <v>100</v>
      </c>
      <c r="G321" s="47"/>
      <c r="H321" s="47"/>
      <c r="I321" s="47"/>
      <c r="J321" s="47"/>
    </row>
    <row r="322" spans="2:10" s="3" customFormat="1" ht="15.6" x14ac:dyDescent="0.25">
      <c r="B322" s="105" t="s">
        <v>281</v>
      </c>
      <c r="C322" s="95">
        <v>20.618821339996927</v>
      </c>
      <c r="D322" s="95">
        <v>14.54640807065854</v>
      </c>
      <c r="E322" s="95">
        <v>40.283140296765609</v>
      </c>
      <c r="F322" s="89">
        <v>36.137667310924982</v>
      </c>
      <c r="G322" s="47"/>
      <c r="H322" s="47"/>
      <c r="I322" s="47"/>
      <c r="J322" s="47"/>
    </row>
    <row r="323" spans="2:10" s="3" customFormat="1" ht="28.8" x14ac:dyDescent="0.25">
      <c r="B323" s="105" t="s">
        <v>282</v>
      </c>
      <c r="C323" s="95">
        <v>38.151192382787762</v>
      </c>
      <c r="D323" s="95">
        <v>31.996972478469722</v>
      </c>
      <c r="E323" s="95">
        <v>46.82110683513762</v>
      </c>
      <c r="F323" s="89">
        <v>95.697896748699407</v>
      </c>
      <c r="G323" s="47"/>
      <c r="H323" s="47"/>
      <c r="I323" s="47"/>
      <c r="J323" s="47"/>
    </row>
    <row r="324" spans="2:10" s="3" customFormat="1" ht="15.6" x14ac:dyDescent="0.25">
      <c r="B324" s="105" t="s">
        <v>283</v>
      </c>
      <c r="C324" s="95">
        <v>52.235458390002584</v>
      </c>
      <c r="D324" s="95">
        <v>50.929115479842309</v>
      </c>
      <c r="E324" s="95">
        <v>46.82110683513762</v>
      </c>
      <c r="F324" s="89">
        <v>91.395793497398813</v>
      </c>
      <c r="G324" s="47"/>
      <c r="H324" s="47"/>
      <c r="I324" s="47"/>
      <c r="J324" s="47"/>
    </row>
    <row r="325" spans="2:10" s="3" customFormat="1" ht="15.6" x14ac:dyDescent="0.25">
      <c r="B325" s="105" t="s">
        <v>284</v>
      </c>
      <c r="C325" s="95">
        <v>96.537032455374487</v>
      </c>
      <c r="D325" s="95">
        <v>96.715615584450177</v>
      </c>
      <c r="E325" s="95">
        <v>100</v>
      </c>
      <c r="F325" s="89">
        <v>81.070745694277377</v>
      </c>
      <c r="G325" s="47"/>
      <c r="H325" s="47"/>
      <c r="I325" s="47"/>
      <c r="J325" s="47"/>
    </row>
    <row r="326" spans="2:10" s="3" customFormat="1" ht="15.6" x14ac:dyDescent="0.25">
      <c r="B326" s="105" t="s">
        <v>285</v>
      </c>
      <c r="C326" s="95">
        <v>76.44650615530017</v>
      </c>
      <c r="D326" s="95">
        <v>73.919806388691129</v>
      </c>
      <c r="E326" s="95">
        <v>80.025740048670514</v>
      </c>
      <c r="F326" s="89">
        <v>100</v>
      </c>
      <c r="G326" s="47"/>
      <c r="H326" s="47"/>
      <c r="I326" s="47"/>
      <c r="J326" s="47"/>
    </row>
    <row r="327" spans="2:10" s="3" customFormat="1" ht="15.6" x14ac:dyDescent="0.25">
      <c r="B327" s="105" t="s">
        <v>286</v>
      </c>
      <c r="C327" s="95">
        <v>65.282050112527457</v>
      </c>
      <c r="D327" s="95">
        <v>57.343528348822851</v>
      </c>
      <c r="E327" s="95">
        <v>87.104247131903207</v>
      </c>
      <c r="F327" s="89">
        <v>100</v>
      </c>
      <c r="G327" s="47"/>
      <c r="H327" s="47"/>
      <c r="I327" s="47"/>
      <c r="J327" s="47"/>
    </row>
    <row r="328" spans="2:10" s="3" customFormat="1" ht="28.8" x14ac:dyDescent="0.25">
      <c r="B328" s="105" t="s">
        <v>287</v>
      </c>
      <c r="C328" s="95">
        <v>55.789852944091066</v>
      </c>
      <c r="D328" s="95">
        <v>52.577565339711583</v>
      </c>
      <c r="E328" s="95">
        <v>62.805662798522185</v>
      </c>
      <c r="F328" s="89">
        <v>76.577437873150558</v>
      </c>
      <c r="G328" s="47"/>
      <c r="H328" s="47"/>
      <c r="I328" s="47"/>
      <c r="J328" s="47"/>
    </row>
    <row r="329" spans="2:10" s="3" customFormat="1" ht="28.8" x14ac:dyDescent="0.25">
      <c r="B329" s="105" t="s">
        <v>288</v>
      </c>
      <c r="C329" s="95">
        <v>49.01524533523007</v>
      </c>
      <c r="D329" s="95">
        <v>43.258996133578428</v>
      </c>
      <c r="E329" s="95">
        <v>57.889317906315242</v>
      </c>
      <c r="F329" s="89">
        <v>100</v>
      </c>
      <c r="G329" s="47"/>
      <c r="H329" s="47"/>
      <c r="I329" s="47"/>
      <c r="J329" s="47"/>
    </row>
    <row r="330" spans="2:10" s="3" customFormat="1" ht="15.6" x14ac:dyDescent="0.25">
      <c r="B330" s="105" t="s">
        <v>289</v>
      </c>
      <c r="C330" s="95">
        <v>44.710068230321845</v>
      </c>
      <c r="D330" s="95">
        <v>39.974611718028598</v>
      </c>
      <c r="E330" s="95">
        <v>60.978121001603036</v>
      </c>
      <c r="F330" s="89">
        <v>53.346080316127356</v>
      </c>
      <c r="G330" s="47"/>
      <c r="H330" s="47"/>
      <c r="I330" s="47"/>
      <c r="J330" s="47"/>
    </row>
    <row r="331" spans="2:10" s="3" customFormat="1" ht="15.6" x14ac:dyDescent="0.25">
      <c r="B331" s="105" t="s">
        <v>290</v>
      </c>
      <c r="C331" s="95">
        <v>59.051951285485472</v>
      </c>
      <c r="D331" s="95">
        <v>55.327365714745078</v>
      </c>
      <c r="E331" s="95">
        <v>68.957528977492871</v>
      </c>
      <c r="F331" s="89">
        <v>76.577437873150558</v>
      </c>
      <c r="G331" s="47"/>
      <c r="H331" s="47"/>
      <c r="I331" s="47"/>
      <c r="J331" s="47"/>
    </row>
    <row r="332" spans="2:10" s="3" customFormat="1" ht="15.6" x14ac:dyDescent="0.25">
      <c r="B332" s="105" t="s">
        <v>291</v>
      </c>
      <c r="C332" s="95">
        <v>80.206273798428498</v>
      </c>
      <c r="D332" s="95">
        <v>76.13502272320828</v>
      </c>
      <c r="E332" s="95">
        <v>92.020592024110144</v>
      </c>
      <c r="F332" s="89">
        <v>95.697896748699407</v>
      </c>
      <c r="G332" s="47"/>
      <c r="H332" s="47"/>
      <c r="I332" s="47"/>
      <c r="J332" s="47"/>
    </row>
    <row r="333" spans="2:10" s="3" customFormat="1" ht="28.8" x14ac:dyDescent="0.25">
      <c r="B333" s="105" t="s">
        <v>292</v>
      </c>
      <c r="C333" s="95">
        <v>80.144986148248748</v>
      </c>
      <c r="D333" s="95">
        <v>78.745205494755538</v>
      </c>
      <c r="E333" s="95">
        <v>81.650349683017083</v>
      </c>
      <c r="F333" s="89">
        <v>91.008991007194609</v>
      </c>
      <c r="G333" s="47"/>
      <c r="H333" s="47"/>
      <c r="I333" s="47"/>
      <c r="J333" s="47"/>
    </row>
    <row r="334" spans="2:10" s="3" customFormat="1" ht="28.8" x14ac:dyDescent="0.25">
      <c r="B334" s="105" t="s">
        <v>293</v>
      </c>
      <c r="C334" s="95">
        <v>49.107172960006764</v>
      </c>
      <c r="D334" s="95">
        <v>41.324461873921123</v>
      </c>
      <c r="E334" s="95">
        <v>63.916083907792078</v>
      </c>
      <c r="F334" s="89">
        <v>86.513486510791907</v>
      </c>
      <c r="G334" s="47"/>
      <c r="H334" s="47"/>
      <c r="I334" s="47"/>
      <c r="J334" s="47"/>
    </row>
    <row r="335" spans="2:10" s="3" customFormat="1" ht="15.6" x14ac:dyDescent="0.25">
      <c r="B335" s="105" t="s">
        <v>294</v>
      </c>
      <c r="C335" s="95">
        <v>40.447873473557564</v>
      </c>
      <c r="D335" s="95">
        <v>38.802348296321135</v>
      </c>
      <c r="E335" s="95">
        <v>42.209790227247112</v>
      </c>
      <c r="F335" s="89">
        <v>53.246753237411937</v>
      </c>
      <c r="G335" s="47"/>
      <c r="H335" s="47"/>
      <c r="I335" s="47"/>
      <c r="J335" s="47"/>
    </row>
    <row r="336" spans="2:10" s="3" customFormat="1" x14ac:dyDescent="0.25">
      <c r="B336" s="105" t="s">
        <v>215</v>
      </c>
      <c r="C336" s="95">
        <v>41.90260376686799</v>
      </c>
      <c r="D336" s="95">
        <v>34.746772853503217</v>
      </c>
      <c r="E336" s="95">
        <v>61.538461535133152</v>
      </c>
      <c r="F336" s="89">
        <v>68.164435940375597</v>
      </c>
      <c r="G336" s="47"/>
      <c r="H336" s="47"/>
      <c r="I336" s="47"/>
      <c r="J336" s="47"/>
    </row>
    <row r="337" spans="2:10" s="3" customFormat="1" ht="28.8" x14ac:dyDescent="0.25">
      <c r="B337" s="105" t="s">
        <v>295</v>
      </c>
      <c r="C337" s="95">
        <v>91.846754199524298</v>
      </c>
      <c r="D337" s="95">
        <v>90.547656240200453</v>
      </c>
      <c r="E337" s="95">
        <v>100</v>
      </c>
      <c r="F337" s="89">
        <v>72.230014017455815</v>
      </c>
      <c r="G337" s="47"/>
      <c r="H337" s="47"/>
      <c r="I337" s="47"/>
      <c r="J337" s="47"/>
    </row>
    <row r="338" spans="2:10" s="3" customFormat="1" ht="28.8" x14ac:dyDescent="0.25">
      <c r="B338" s="105" t="s">
        <v>296</v>
      </c>
      <c r="C338" s="95">
        <v>2.3095031072366852</v>
      </c>
      <c r="D338" s="95">
        <v>0</v>
      </c>
      <c r="E338" s="95">
        <v>0</v>
      </c>
      <c r="F338" s="89">
        <v>27.769985982544178</v>
      </c>
      <c r="G338" s="47"/>
      <c r="H338" s="47"/>
      <c r="I338" s="47"/>
      <c r="J338" s="47"/>
    </row>
    <row r="339" spans="2:10" s="3" customFormat="1" ht="28.8" x14ac:dyDescent="0.25">
      <c r="B339" s="105" t="s">
        <v>297</v>
      </c>
      <c r="C339" s="95">
        <v>5.8437426932390117</v>
      </c>
      <c r="D339" s="95">
        <v>9.4523437597995326</v>
      </c>
      <c r="E339" s="95">
        <v>0</v>
      </c>
      <c r="F339" s="89">
        <v>0</v>
      </c>
      <c r="G339" s="47"/>
      <c r="H339" s="47"/>
      <c r="I339" s="47"/>
      <c r="J339" s="47"/>
    </row>
    <row r="340" spans="2:10" s="3" customFormat="1" x14ac:dyDescent="0.25">
      <c r="B340" s="105" t="s">
        <v>216</v>
      </c>
      <c r="C340" s="95">
        <v>15.153736776549682</v>
      </c>
      <c r="D340" s="95">
        <v>16.182342626339103</v>
      </c>
      <c r="E340" s="95">
        <v>6.1057692308784448</v>
      </c>
      <c r="F340" s="89">
        <v>36.137667310924982</v>
      </c>
      <c r="G340" s="47"/>
      <c r="H340" s="47"/>
      <c r="I340" s="47"/>
      <c r="J340" s="47"/>
    </row>
    <row r="341" spans="2:10" s="3" customFormat="1" ht="28.8" x14ac:dyDescent="0.25">
      <c r="B341" s="105" t="s">
        <v>298</v>
      </c>
      <c r="C341" s="95">
        <v>83.841079055216525</v>
      </c>
      <c r="D341" s="95">
        <v>79.703900162118558</v>
      </c>
      <c r="E341" s="95">
        <v>100</v>
      </c>
      <c r="F341" s="89">
        <v>100</v>
      </c>
      <c r="G341" s="47"/>
      <c r="H341" s="47"/>
      <c r="I341" s="47"/>
      <c r="J341" s="47"/>
    </row>
    <row r="342" spans="2:10" s="3" customFormat="1" ht="28.8" x14ac:dyDescent="0.25">
      <c r="B342" s="105" t="s">
        <v>299</v>
      </c>
      <c r="C342" s="95">
        <v>32.590529341786933</v>
      </c>
      <c r="D342" s="95">
        <v>37.28869750144716</v>
      </c>
      <c r="E342" s="95">
        <v>0</v>
      </c>
      <c r="F342" s="89">
        <v>23.80952380952381</v>
      </c>
      <c r="G342" s="47"/>
      <c r="H342" s="47"/>
      <c r="I342" s="47"/>
      <c r="J342" s="47"/>
    </row>
    <row r="343" spans="2:10" s="3" customFormat="1" ht="28.8" x14ac:dyDescent="0.25">
      <c r="B343" s="105" t="s">
        <v>300</v>
      </c>
      <c r="C343" s="95">
        <v>0</v>
      </c>
      <c r="D343" s="95">
        <v>0</v>
      </c>
      <c r="E343" s="95">
        <v>0</v>
      </c>
      <c r="F343" s="89">
        <v>0</v>
      </c>
      <c r="G343" s="47"/>
      <c r="H343" s="47"/>
      <c r="I343" s="47"/>
      <c r="J343" s="47"/>
    </row>
    <row r="344" spans="2:10" s="3" customFormat="1" ht="28.8" x14ac:dyDescent="0.25">
      <c r="B344" s="105" t="s">
        <v>301</v>
      </c>
      <c r="C344" s="95">
        <v>45.84665010815781</v>
      </c>
      <c r="D344" s="95">
        <v>57.584797339328595</v>
      </c>
      <c r="E344" s="95">
        <v>0</v>
      </c>
      <c r="F344" s="89">
        <v>0</v>
      </c>
      <c r="G344" s="47"/>
      <c r="H344" s="47"/>
      <c r="I344" s="47"/>
      <c r="J344" s="47"/>
    </row>
    <row r="345" spans="2:10" s="3" customFormat="1" ht="28.8" x14ac:dyDescent="0.25">
      <c r="B345" s="105" t="s">
        <v>302</v>
      </c>
      <c r="C345" s="95">
        <v>16.158920944783478</v>
      </c>
      <c r="D345" s="95">
        <v>20.296099837881435</v>
      </c>
      <c r="E345" s="95">
        <v>0</v>
      </c>
      <c r="F345" s="89">
        <v>0</v>
      </c>
      <c r="G345" s="47"/>
      <c r="H345" s="47"/>
      <c r="I345" s="47"/>
      <c r="J345" s="47"/>
    </row>
    <row r="346" spans="2:10" s="3" customFormat="1" ht="28.8" x14ac:dyDescent="0.25">
      <c r="B346" s="105" t="s">
        <v>303</v>
      </c>
      <c r="C346" s="95">
        <v>2.9028001784126012</v>
      </c>
      <c r="D346" s="95">
        <v>0</v>
      </c>
      <c r="E346" s="95">
        <v>0</v>
      </c>
      <c r="F346" s="89">
        <v>23.80952380952381</v>
      </c>
      <c r="G346" s="47"/>
      <c r="H346" s="47"/>
      <c r="I346" s="47"/>
      <c r="J346" s="47"/>
    </row>
    <row r="347" spans="2:10" x14ac:dyDescent="0.25">
      <c r="B347" s="115" t="s">
        <v>44</v>
      </c>
      <c r="C347" s="116"/>
      <c r="D347" s="116"/>
      <c r="E347" s="116"/>
      <c r="F347" s="116"/>
      <c r="G347" s="47"/>
      <c r="H347" s="47"/>
      <c r="I347" s="47"/>
      <c r="J347" s="47"/>
    </row>
    <row r="348" spans="2:10" s="3" customFormat="1" x14ac:dyDescent="0.25">
      <c r="B348" s="105" t="s">
        <v>214</v>
      </c>
      <c r="C348" s="95">
        <v>94.682365758793068</v>
      </c>
      <c r="D348" s="95">
        <v>93.145686928270862</v>
      </c>
      <c r="E348" s="95">
        <v>97.698948084566624</v>
      </c>
      <c r="F348" s="89">
        <v>99.060956008976845</v>
      </c>
      <c r="G348" s="47"/>
      <c r="H348" s="47"/>
      <c r="I348" s="47"/>
      <c r="J348" s="47"/>
    </row>
    <row r="349" spans="2:10" s="3" customFormat="1" ht="15.6" x14ac:dyDescent="0.25">
      <c r="B349" s="105" t="s">
        <v>280</v>
      </c>
      <c r="C349" s="95">
        <v>96.14767443769469</v>
      </c>
      <c r="D349" s="95">
        <v>94.502483460151922</v>
      </c>
      <c r="E349" s="95">
        <v>99.75263872028529</v>
      </c>
      <c r="F349" s="89">
        <v>99.052054382618664</v>
      </c>
      <c r="G349" s="47"/>
      <c r="H349" s="47"/>
      <c r="I349" s="47"/>
      <c r="J349" s="47"/>
    </row>
    <row r="350" spans="2:10" s="3" customFormat="1" ht="15.6" x14ac:dyDescent="0.25">
      <c r="B350" s="105" t="s">
        <v>281</v>
      </c>
      <c r="C350" s="95">
        <v>31.829595632293788</v>
      </c>
      <c r="D350" s="95">
        <v>25.887259629856139</v>
      </c>
      <c r="E350" s="95">
        <v>40.398148719810777</v>
      </c>
      <c r="F350" s="89">
        <v>55.0492321917461</v>
      </c>
      <c r="G350" s="47"/>
      <c r="H350" s="47"/>
      <c r="I350" s="47"/>
      <c r="J350" s="47"/>
    </row>
    <row r="351" spans="2:10" s="3" customFormat="1" ht="28.8" x14ac:dyDescent="0.25">
      <c r="B351" s="105" t="s">
        <v>282</v>
      </c>
      <c r="C351" s="95">
        <v>77.342377160514147</v>
      </c>
      <c r="D351" s="95">
        <v>74.120754682908071</v>
      </c>
      <c r="E351" s="95">
        <v>82.529661975360028</v>
      </c>
      <c r="F351" s="89">
        <v>88.381669821626488</v>
      </c>
      <c r="G351" s="47"/>
      <c r="H351" s="47"/>
      <c r="I351" s="47"/>
      <c r="J351" s="47"/>
    </row>
    <row r="352" spans="2:10" s="3" customFormat="1" ht="15.6" x14ac:dyDescent="0.25">
      <c r="B352" s="105" t="s">
        <v>283</v>
      </c>
      <c r="C352" s="95">
        <v>78.444353402422649</v>
      </c>
      <c r="D352" s="95">
        <v>75.140402470909834</v>
      </c>
      <c r="E352" s="95">
        <v>82.499282339355062</v>
      </c>
      <c r="F352" s="89">
        <v>93.382109027983404</v>
      </c>
      <c r="G352" s="47"/>
      <c r="H352" s="47"/>
      <c r="I352" s="47"/>
      <c r="J352" s="47"/>
    </row>
    <row r="353" spans="2:10" s="3" customFormat="1" ht="15.6" x14ac:dyDescent="0.25">
      <c r="B353" s="105" t="s">
        <v>284</v>
      </c>
      <c r="C353" s="95">
        <v>98.321308961847251</v>
      </c>
      <c r="D353" s="95">
        <v>97.581722906334633</v>
      </c>
      <c r="E353" s="95">
        <v>100</v>
      </c>
      <c r="F353" s="89">
        <v>99.460849411446773</v>
      </c>
      <c r="G353" s="47"/>
      <c r="H353" s="47"/>
      <c r="I353" s="47"/>
      <c r="J353" s="47"/>
    </row>
    <row r="354" spans="2:10" s="3" customFormat="1" ht="15.6" x14ac:dyDescent="0.25">
      <c r="B354" s="105" t="s">
        <v>285</v>
      </c>
      <c r="C354" s="95">
        <v>94.529008622518106</v>
      </c>
      <c r="D354" s="95">
        <v>95.329246376879979</v>
      </c>
      <c r="E354" s="95">
        <v>90.933501603720458</v>
      </c>
      <c r="F354" s="89">
        <v>98.382548234340334</v>
      </c>
      <c r="G354" s="47"/>
      <c r="H354" s="47"/>
      <c r="I354" s="47"/>
      <c r="J354" s="47"/>
    </row>
    <row r="355" spans="2:10" s="3" customFormat="1" ht="15.6" x14ac:dyDescent="0.25">
      <c r="B355" s="105" t="s">
        <v>286</v>
      </c>
      <c r="C355" s="95">
        <v>82.681126899299329</v>
      </c>
      <c r="D355" s="95">
        <v>79.564931465752707</v>
      </c>
      <c r="E355" s="95">
        <v>86.416150693572405</v>
      </c>
      <c r="F355" s="89">
        <v>97.025807588130874</v>
      </c>
      <c r="G355" s="47"/>
      <c r="H355" s="47"/>
      <c r="I355" s="47"/>
      <c r="J355" s="47"/>
    </row>
    <row r="356" spans="2:10" s="3" customFormat="1" ht="28.8" x14ac:dyDescent="0.25">
      <c r="B356" s="105" t="s">
        <v>287</v>
      </c>
      <c r="C356" s="95">
        <v>81.242751628365696</v>
      </c>
      <c r="D356" s="95">
        <v>79.878298301474572</v>
      </c>
      <c r="E356" s="95">
        <v>80.972014133943148</v>
      </c>
      <c r="F356" s="89">
        <v>92.97331399915528</v>
      </c>
      <c r="G356" s="47"/>
      <c r="H356" s="47"/>
      <c r="I356" s="47"/>
      <c r="J356" s="47"/>
    </row>
    <row r="357" spans="2:10" s="3" customFormat="1" ht="28.8" x14ac:dyDescent="0.25">
      <c r="B357" s="105" t="s">
        <v>288</v>
      </c>
      <c r="C357" s="95">
        <v>84.695844772667428</v>
      </c>
      <c r="D357" s="95">
        <v>82.283033241608479</v>
      </c>
      <c r="E357" s="95">
        <v>87.959900086570798</v>
      </c>
      <c r="F357" s="89">
        <v>94.738849674192863</v>
      </c>
      <c r="G357" s="47"/>
      <c r="H357" s="47"/>
      <c r="I357" s="47"/>
      <c r="J357" s="47"/>
    </row>
    <row r="358" spans="2:10" s="3" customFormat="1" ht="15.6" x14ac:dyDescent="0.25">
      <c r="B358" s="105" t="s">
        <v>289</v>
      </c>
      <c r="C358" s="95">
        <v>74.340816278629845</v>
      </c>
      <c r="D358" s="95">
        <v>68.110102358963616</v>
      </c>
      <c r="E358" s="95">
        <v>85.369406657038795</v>
      </c>
      <c r="F358" s="89">
        <v>92.842958439430177</v>
      </c>
      <c r="G358" s="47"/>
      <c r="H358" s="47"/>
      <c r="I358" s="47"/>
      <c r="J358" s="47"/>
    </row>
    <row r="359" spans="2:10" s="3" customFormat="1" ht="15.6" x14ac:dyDescent="0.25">
      <c r="B359" s="105" t="s">
        <v>290</v>
      </c>
      <c r="C359" s="95">
        <v>76.673983143740017</v>
      </c>
      <c r="D359" s="95">
        <v>71.355142369357054</v>
      </c>
      <c r="E359" s="95">
        <v>86.100469450644653</v>
      </c>
      <c r="F359" s="89">
        <v>92.434163410602054</v>
      </c>
      <c r="G359" s="47"/>
      <c r="H359" s="47"/>
      <c r="I359" s="47"/>
      <c r="J359" s="47"/>
    </row>
    <row r="360" spans="2:10" s="3" customFormat="1" ht="15.6" x14ac:dyDescent="0.25">
      <c r="B360" s="105" t="s">
        <v>291</v>
      </c>
      <c r="C360" s="95">
        <v>88.359665771008522</v>
      </c>
      <c r="D360" s="95">
        <v>84.634168127829128</v>
      </c>
      <c r="E360" s="95">
        <v>95.129119427216054</v>
      </c>
      <c r="F360" s="89">
        <v>98.921698822893561</v>
      </c>
      <c r="G360" s="47"/>
      <c r="H360" s="47"/>
      <c r="I360" s="47"/>
      <c r="J360" s="47"/>
    </row>
    <row r="361" spans="2:10" s="3" customFormat="1" ht="28.8" x14ac:dyDescent="0.25">
      <c r="B361" s="105" t="s">
        <v>292</v>
      </c>
      <c r="C361" s="95">
        <v>93.05028243491364</v>
      </c>
      <c r="D361" s="95">
        <v>92.670020299244598</v>
      </c>
      <c r="E361" s="95">
        <v>92.764541024956415</v>
      </c>
      <c r="F361" s="89">
        <v>96.448359619548654</v>
      </c>
      <c r="G361" s="47"/>
      <c r="H361" s="47"/>
      <c r="I361" s="47"/>
      <c r="J361" s="47"/>
    </row>
    <row r="362" spans="2:10" s="3" customFormat="1" ht="28.8" x14ac:dyDescent="0.25">
      <c r="B362" s="105" t="s">
        <v>293</v>
      </c>
      <c r="C362" s="95">
        <v>70.52578826333405</v>
      </c>
      <c r="D362" s="95">
        <v>60.314507686821237</v>
      </c>
      <c r="E362" s="95">
        <v>87.652623854743595</v>
      </c>
      <c r="F362" s="89">
        <v>93.59144497279253</v>
      </c>
      <c r="G362" s="47"/>
      <c r="H362" s="47"/>
      <c r="I362" s="47"/>
      <c r="J362" s="47"/>
    </row>
    <row r="363" spans="2:10" s="3" customFormat="1" ht="15.6" x14ac:dyDescent="0.25">
      <c r="B363" s="105" t="s">
        <v>294</v>
      </c>
      <c r="C363" s="95">
        <v>57.273343227349692</v>
      </c>
      <c r="D363" s="95">
        <v>54.6372404603066</v>
      </c>
      <c r="E363" s="95">
        <v>62.223501139565187</v>
      </c>
      <c r="F363" s="89">
        <v>61.774120618583062</v>
      </c>
      <c r="G363" s="47"/>
      <c r="H363" s="47"/>
      <c r="I363" s="47"/>
      <c r="J363" s="47"/>
    </row>
    <row r="364" spans="2:10" s="3" customFormat="1" x14ac:dyDescent="0.25">
      <c r="B364" s="105" t="s">
        <v>215</v>
      </c>
      <c r="C364" s="95">
        <v>72.756369979799217</v>
      </c>
      <c r="D364" s="95">
        <v>66.247261373775032</v>
      </c>
      <c r="E364" s="95">
        <v>84.979789783878743</v>
      </c>
      <c r="F364" s="89">
        <v>92.910166208139756</v>
      </c>
      <c r="G364" s="47"/>
      <c r="H364" s="47"/>
      <c r="I364" s="47"/>
      <c r="J364" s="47"/>
    </row>
    <row r="365" spans="2:10" s="3" customFormat="1" ht="28.8" x14ac:dyDescent="0.25">
      <c r="B365" s="105" t="s">
        <v>295</v>
      </c>
      <c r="C365" s="95">
        <v>84.233969819013325</v>
      </c>
      <c r="D365" s="95">
        <v>83.409241898343069</v>
      </c>
      <c r="E365" s="95">
        <v>83.672931426441266</v>
      </c>
      <c r="F365" s="89">
        <v>90.74342098536323</v>
      </c>
      <c r="G365" s="47"/>
      <c r="H365" s="47"/>
      <c r="I365" s="47"/>
      <c r="J365" s="47"/>
    </row>
    <row r="366" spans="2:10" s="3" customFormat="1" ht="28.8" x14ac:dyDescent="0.25">
      <c r="B366" s="105" t="s">
        <v>296</v>
      </c>
      <c r="C366" s="95">
        <v>14.257013717337058</v>
      </c>
      <c r="D366" s="95">
        <v>16.59075810165691</v>
      </c>
      <c r="E366" s="95">
        <v>12.099312543321968</v>
      </c>
      <c r="F366" s="89">
        <v>5.7673335059320268</v>
      </c>
      <c r="G366" s="47"/>
      <c r="H366" s="47"/>
      <c r="I366" s="47"/>
      <c r="J366" s="47"/>
    </row>
    <row r="367" spans="2:10" s="3" customFormat="1" ht="28.8" x14ac:dyDescent="0.25">
      <c r="B367" s="105" t="s">
        <v>297</v>
      </c>
      <c r="C367" s="95">
        <v>1.5090164636496035</v>
      </c>
      <c r="D367" s="95">
        <v>0</v>
      </c>
      <c r="E367" s="95">
        <v>4.2277560302367725</v>
      </c>
      <c r="F367" s="89">
        <v>3.4892455087047769</v>
      </c>
      <c r="G367" s="47"/>
      <c r="H367" s="47"/>
      <c r="I367" s="47"/>
      <c r="J367" s="47"/>
    </row>
    <row r="368" spans="2:10" s="3" customFormat="1" x14ac:dyDescent="0.25">
      <c r="B368" s="105" t="s">
        <v>216</v>
      </c>
      <c r="C368" s="95">
        <v>20.18233211025581</v>
      </c>
      <c r="D368" s="95">
        <v>17.552079375490848</v>
      </c>
      <c r="E368" s="95">
        <v>27.466923434508551</v>
      </c>
      <c r="F368" s="89">
        <v>21.527764302929885</v>
      </c>
      <c r="G368" s="47"/>
      <c r="H368" s="47"/>
      <c r="I368" s="47"/>
      <c r="J368" s="47"/>
    </row>
    <row r="369" spans="2:10" s="3" customFormat="1" ht="28.8" x14ac:dyDescent="0.25">
      <c r="B369" s="105" t="s">
        <v>298</v>
      </c>
      <c r="C369" s="95">
        <v>74.824188442380361</v>
      </c>
      <c r="D369" s="95">
        <v>78.603573128380688</v>
      </c>
      <c r="E369" s="95">
        <v>71.981229911859415</v>
      </c>
      <c r="F369" s="89">
        <v>59.023945480577353</v>
      </c>
      <c r="G369" s="47"/>
      <c r="H369" s="47"/>
      <c r="I369" s="47"/>
      <c r="J369" s="47"/>
    </row>
    <row r="370" spans="2:10" s="3" customFormat="1" ht="28.8" x14ac:dyDescent="0.25">
      <c r="B370" s="105" t="s">
        <v>299</v>
      </c>
      <c r="C370" s="95">
        <v>44.411730786033559</v>
      </c>
      <c r="D370" s="95">
        <v>61.739739234740455</v>
      </c>
      <c r="E370" s="95">
        <v>16.073369655812968</v>
      </c>
      <c r="F370" s="89">
        <v>28.571428571428569</v>
      </c>
      <c r="G370" s="47"/>
      <c r="H370" s="47"/>
      <c r="I370" s="47"/>
      <c r="J370" s="47"/>
    </row>
    <row r="371" spans="2:10" s="3" customFormat="1" ht="28.8" x14ac:dyDescent="0.25">
      <c r="B371" s="105" t="s">
        <v>300</v>
      </c>
      <c r="C371" s="95">
        <v>33.128023104984479</v>
      </c>
      <c r="D371" s="95">
        <v>42.291429452311945</v>
      </c>
      <c r="E371" s="95">
        <v>19.792385057499601</v>
      </c>
      <c r="F371" s="89">
        <v>18.64772781303331</v>
      </c>
      <c r="G371" s="47"/>
      <c r="H371" s="47"/>
      <c r="I371" s="47"/>
      <c r="J371" s="47"/>
    </row>
    <row r="372" spans="2:10" s="3" customFormat="1" ht="28.8" x14ac:dyDescent="0.25">
      <c r="B372" s="105" t="s">
        <v>301</v>
      </c>
      <c r="C372" s="95">
        <v>38.665176708018578</v>
      </c>
      <c r="D372" s="95">
        <v>59.227819761244518</v>
      </c>
      <c r="E372" s="95">
        <v>7.0547687770829812</v>
      </c>
      <c r="F372" s="89">
        <v>12.404625947994077</v>
      </c>
      <c r="G372" s="47"/>
      <c r="H372" s="47"/>
      <c r="I372" s="47"/>
      <c r="J372" s="47"/>
    </row>
    <row r="373" spans="2:10" s="3" customFormat="1" ht="28.8" x14ac:dyDescent="0.25">
      <c r="B373" s="105" t="s">
        <v>302</v>
      </c>
      <c r="C373" s="95">
        <v>21.088839442994356</v>
      </c>
      <c r="D373" s="95">
        <v>29.1743185265398</v>
      </c>
      <c r="E373" s="95">
        <v>9.5569192998935559</v>
      </c>
      <c r="F373" s="89">
        <v>7.4427755687964465</v>
      </c>
      <c r="G373" s="47"/>
      <c r="H373" s="47"/>
      <c r="I373" s="47"/>
      <c r="J373" s="47"/>
    </row>
    <row r="374" spans="2:10" s="3" customFormat="1" ht="28.8" x14ac:dyDescent="0.25">
      <c r="B374" s="105" t="s">
        <v>303</v>
      </c>
      <c r="C374" s="95">
        <v>18.854027523766899</v>
      </c>
      <c r="D374" s="95">
        <v>20.967558995984994</v>
      </c>
      <c r="E374" s="95">
        <v>13.265009887907878</v>
      </c>
      <c r="F374" s="89">
        <v>24.809251895988155</v>
      </c>
      <c r="G374" s="47"/>
      <c r="H374" s="47"/>
      <c r="I374" s="47"/>
      <c r="J374" s="47"/>
    </row>
    <row r="375" spans="2:10" x14ac:dyDescent="0.25">
      <c r="B375" s="115" t="s">
        <v>49</v>
      </c>
      <c r="C375" s="116"/>
      <c r="D375" s="116"/>
      <c r="E375" s="116"/>
      <c r="F375" s="116"/>
      <c r="G375" s="47"/>
      <c r="H375" s="47"/>
      <c r="I375" s="47"/>
      <c r="J375" s="47"/>
    </row>
    <row r="376" spans="2:10" s="3" customFormat="1" x14ac:dyDescent="0.25">
      <c r="B376" s="105" t="s">
        <v>214</v>
      </c>
      <c r="C376" s="95">
        <v>100</v>
      </c>
      <c r="D376" s="95">
        <v>100</v>
      </c>
      <c r="E376" s="95">
        <v>100</v>
      </c>
      <c r="F376" s="89">
        <v>100</v>
      </c>
      <c r="G376" s="47"/>
      <c r="H376" s="47"/>
      <c r="I376" s="47"/>
      <c r="J376" s="47"/>
    </row>
    <row r="377" spans="2:10" s="3" customFormat="1" ht="15.6" x14ac:dyDescent="0.25">
      <c r="B377" s="105" t="s">
        <v>280</v>
      </c>
      <c r="C377" s="95">
        <v>100</v>
      </c>
      <c r="D377" s="95">
        <v>100</v>
      </c>
      <c r="E377" s="95">
        <v>100</v>
      </c>
      <c r="F377" s="89">
        <v>100</v>
      </c>
      <c r="G377" s="47"/>
      <c r="H377" s="47"/>
      <c r="I377" s="47"/>
      <c r="J377" s="47"/>
    </row>
    <row r="378" spans="2:10" s="3" customFormat="1" ht="15.6" x14ac:dyDescent="0.25">
      <c r="B378" s="105" t="s">
        <v>281</v>
      </c>
      <c r="C378" s="95">
        <v>31.99979443225217</v>
      </c>
      <c r="D378" s="95">
        <v>31.760991941410715</v>
      </c>
      <c r="E378" s="95">
        <v>27.432090820483783</v>
      </c>
      <c r="F378" s="89">
        <v>51.949180887058219</v>
      </c>
      <c r="G378" s="47"/>
      <c r="H378" s="47"/>
      <c r="I378" s="47"/>
      <c r="J378" s="47"/>
    </row>
    <row r="379" spans="2:10" s="3" customFormat="1" ht="28.8" x14ac:dyDescent="0.25">
      <c r="B379" s="105" t="s">
        <v>282</v>
      </c>
      <c r="C379" s="95">
        <v>58.609182927355661</v>
      </c>
      <c r="D379" s="95">
        <v>54.414989235342013</v>
      </c>
      <c r="E379" s="95">
        <v>66.022672383254744</v>
      </c>
      <c r="F379" s="89">
        <v>100</v>
      </c>
      <c r="G379" s="47"/>
      <c r="H379" s="47"/>
      <c r="I379" s="47"/>
      <c r="J379" s="47"/>
    </row>
    <row r="380" spans="2:10" s="3" customFormat="1" ht="15.6" x14ac:dyDescent="0.25">
      <c r="B380" s="105" t="s">
        <v>283</v>
      </c>
      <c r="C380" s="95">
        <v>67.006322168531014</v>
      </c>
      <c r="D380" s="95">
        <v>59.253993216802549</v>
      </c>
      <c r="E380" s="95">
        <v>93.049972250453706</v>
      </c>
      <c r="F380" s="89">
        <v>100</v>
      </c>
      <c r="G380" s="47"/>
      <c r="H380" s="47"/>
      <c r="I380" s="47"/>
      <c r="J380" s="47"/>
    </row>
    <row r="381" spans="2:10" s="3" customFormat="1" ht="15.6" x14ac:dyDescent="0.25">
      <c r="B381" s="105" t="s">
        <v>284</v>
      </c>
      <c r="C381" s="95">
        <v>99.286793937703067</v>
      </c>
      <c r="D381" s="95">
        <v>100</v>
      </c>
      <c r="E381" s="95">
        <v>95.827599113071386</v>
      </c>
      <c r="F381" s="89">
        <v>100</v>
      </c>
      <c r="G381" s="47"/>
      <c r="H381" s="47"/>
      <c r="I381" s="47"/>
      <c r="J381" s="47"/>
    </row>
    <row r="382" spans="2:10" s="3" customFormat="1" ht="15.6" x14ac:dyDescent="0.25">
      <c r="B382" s="105" t="s">
        <v>285</v>
      </c>
      <c r="C382" s="95">
        <v>81.764640308461836</v>
      </c>
      <c r="D382" s="95">
        <v>78.160758462219803</v>
      </c>
      <c r="E382" s="95">
        <v>93.049972250453706</v>
      </c>
      <c r="F382" s="89">
        <v>100</v>
      </c>
      <c r="G382" s="47"/>
      <c r="H382" s="47"/>
      <c r="I382" s="47"/>
      <c r="J382" s="47"/>
    </row>
    <row r="383" spans="2:10" s="3" customFormat="1" ht="15.6" x14ac:dyDescent="0.25">
      <c r="B383" s="105" t="s">
        <v>286</v>
      </c>
      <c r="C383" s="95">
        <v>68.383523062003491</v>
      </c>
      <c r="D383" s="95">
        <v>61.475155782454173</v>
      </c>
      <c r="E383" s="95">
        <v>90.963771806989399</v>
      </c>
      <c r="F383" s="89">
        <v>100</v>
      </c>
      <c r="G383" s="47"/>
      <c r="H383" s="47"/>
      <c r="I383" s="47"/>
      <c r="J383" s="47"/>
    </row>
    <row r="384" spans="2:10" s="3" customFormat="1" ht="28.8" x14ac:dyDescent="0.25">
      <c r="B384" s="105" t="s">
        <v>287</v>
      </c>
      <c r="C384" s="95">
        <v>51.006506050780722</v>
      </c>
      <c r="D384" s="95">
        <v>41.72604537571825</v>
      </c>
      <c r="E384" s="95">
        <v>84.681328203891255</v>
      </c>
      <c r="F384" s="89">
        <v>81.698428634762806</v>
      </c>
      <c r="G384" s="47"/>
      <c r="H384" s="47"/>
      <c r="I384" s="47"/>
      <c r="J384" s="47"/>
    </row>
    <row r="385" spans="2:10" s="3" customFormat="1" ht="28.8" x14ac:dyDescent="0.25">
      <c r="B385" s="105" t="s">
        <v>288</v>
      </c>
      <c r="C385" s="95">
        <v>57.805963984784761</v>
      </c>
      <c r="D385" s="95">
        <v>48.381169413917711</v>
      </c>
      <c r="E385" s="95">
        <v>88.877571363525064</v>
      </c>
      <c r="F385" s="89">
        <v>100</v>
      </c>
      <c r="G385" s="47"/>
      <c r="H385" s="47"/>
      <c r="I385" s="47"/>
      <c r="J385" s="47"/>
    </row>
    <row r="386" spans="2:10" s="3" customFormat="1" ht="15.6" x14ac:dyDescent="0.25">
      <c r="B386" s="105" t="s">
        <v>289</v>
      </c>
      <c r="C386" s="95">
        <v>49.53417014736381</v>
      </c>
      <c r="D386" s="95">
        <v>41.72604537571825</v>
      </c>
      <c r="E386" s="95">
        <v>72.972700132801023</v>
      </c>
      <c r="F386" s="89">
        <v>92.611166828316442</v>
      </c>
      <c r="G386" s="47"/>
      <c r="H386" s="47"/>
      <c r="I386" s="47"/>
      <c r="J386" s="47"/>
    </row>
    <row r="387" spans="2:10" s="3" customFormat="1" ht="15.6" x14ac:dyDescent="0.25">
      <c r="B387" s="105" t="s">
        <v>290</v>
      </c>
      <c r="C387" s="95">
        <v>53.636293677297871</v>
      </c>
      <c r="D387" s="95">
        <v>46.981243552963207</v>
      </c>
      <c r="E387" s="95">
        <v>72.972700132801023</v>
      </c>
      <c r="F387" s="89">
        <v>92.611166828316442</v>
      </c>
      <c r="G387" s="47"/>
      <c r="H387" s="47"/>
      <c r="I387" s="47"/>
      <c r="J387" s="47"/>
    </row>
    <row r="388" spans="2:10" s="3" customFormat="1" ht="15.6" x14ac:dyDescent="0.25">
      <c r="B388" s="105" t="s">
        <v>291</v>
      </c>
      <c r="C388" s="95">
        <v>68.078940851237178</v>
      </c>
      <c r="D388" s="95">
        <v>64.567845982095122</v>
      </c>
      <c r="E388" s="95">
        <v>75.05890057626533</v>
      </c>
      <c r="F388" s="89">
        <v>100</v>
      </c>
      <c r="G388" s="47"/>
      <c r="H388" s="47"/>
      <c r="I388" s="47"/>
      <c r="J388" s="47"/>
    </row>
    <row r="389" spans="2:10" s="3" customFormat="1" ht="28.8" x14ac:dyDescent="0.25">
      <c r="B389" s="105" t="s">
        <v>292</v>
      </c>
      <c r="C389" s="95">
        <v>76.7586330756819</v>
      </c>
      <c r="D389" s="95">
        <v>68.606587746615418</v>
      </c>
      <c r="E389" s="95">
        <v>100</v>
      </c>
      <c r="F389" s="89">
        <v>100</v>
      </c>
      <c r="G389" s="47"/>
      <c r="H389" s="47"/>
      <c r="I389" s="47"/>
      <c r="J389" s="47"/>
    </row>
    <row r="390" spans="2:10" s="3" customFormat="1" ht="28.8" x14ac:dyDescent="0.25">
      <c r="B390" s="105" t="s">
        <v>293</v>
      </c>
      <c r="C390" s="95">
        <v>61.007185188513688</v>
      </c>
      <c r="D390" s="95">
        <v>50.641500123476405</v>
      </c>
      <c r="E390" s="95">
        <v>91.661746598548007</v>
      </c>
      <c r="F390" s="89">
        <v>87.64292877640591</v>
      </c>
      <c r="G390" s="47"/>
      <c r="H390" s="47"/>
      <c r="I390" s="47"/>
      <c r="J390" s="47"/>
    </row>
    <row r="391" spans="2:10" s="3" customFormat="1" ht="15.6" x14ac:dyDescent="0.25">
      <c r="B391" s="105" t="s">
        <v>294</v>
      </c>
      <c r="C391" s="95">
        <v>44.052506606502078</v>
      </c>
      <c r="D391" s="95">
        <v>42.502467301005851</v>
      </c>
      <c r="E391" s="95">
        <v>43.93597770028618</v>
      </c>
      <c r="F391" s="89">
        <v>60.474757585141759</v>
      </c>
      <c r="G391" s="47"/>
      <c r="H391" s="47"/>
      <c r="I391" s="47"/>
      <c r="J391" s="47"/>
    </row>
    <row r="392" spans="2:10" s="3" customFormat="1" x14ac:dyDescent="0.25">
      <c r="B392" s="105" t="s">
        <v>215</v>
      </c>
      <c r="C392" s="95">
        <v>53.071896662537611</v>
      </c>
      <c r="D392" s="95">
        <v>45.79928108999048</v>
      </c>
      <c r="E392" s="95">
        <v>72.972700132801023</v>
      </c>
      <c r="F392" s="89">
        <v>100</v>
      </c>
      <c r="G392" s="47"/>
      <c r="H392" s="47"/>
      <c r="I392" s="47"/>
      <c r="J392" s="47"/>
    </row>
    <row r="393" spans="2:10" s="3" customFormat="1" ht="28.8" x14ac:dyDescent="0.25">
      <c r="B393" s="105" t="s">
        <v>295</v>
      </c>
      <c r="C393" s="95">
        <v>68.656393035597262</v>
      </c>
      <c r="D393" s="95">
        <v>59.919996498594628</v>
      </c>
      <c r="E393" s="95">
        <v>83.810582540965925</v>
      </c>
      <c r="F393" s="89">
        <v>94.088933482659854</v>
      </c>
      <c r="G393" s="47"/>
      <c r="H393" s="47"/>
      <c r="I393" s="47"/>
      <c r="J393" s="47"/>
    </row>
    <row r="394" spans="2:10" s="3" customFormat="1" ht="28.8" x14ac:dyDescent="0.25">
      <c r="B394" s="105" t="s">
        <v>296</v>
      </c>
      <c r="C394" s="95">
        <v>9.010734621813377</v>
      </c>
      <c r="D394" s="95">
        <v>6.9263881209682046</v>
      </c>
      <c r="E394" s="95">
        <v>16.18941745903409</v>
      </c>
      <c r="F394" s="89">
        <v>5.91106651734016</v>
      </c>
      <c r="G394" s="47"/>
      <c r="H394" s="47"/>
      <c r="I394" s="47"/>
      <c r="J394" s="47"/>
    </row>
    <row r="395" spans="2:10" s="3" customFormat="1" ht="28.8" x14ac:dyDescent="0.25">
      <c r="B395" s="105" t="s">
        <v>297</v>
      </c>
      <c r="C395" s="95">
        <v>22.332872342589344</v>
      </c>
      <c r="D395" s="95">
        <v>33.153615380437166</v>
      </c>
      <c r="E395" s="95">
        <v>0</v>
      </c>
      <c r="F395" s="89">
        <v>0</v>
      </c>
      <c r="G395" s="47"/>
      <c r="H395" s="47"/>
      <c r="I395" s="47"/>
      <c r="J395" s="47"/>
    </row>
    <row r="396" spans="2:10" s="3" customFormat="1" x14ac:dyDescent="0.25">
      <c r="B396" s="105" t="s">
        <v>216</v>
      </c>
      <c r="C396" s="95">
        <v>12.845824405251745</v>
      </c>
      <c r="D396" s="95">
        <v>9.9289193223357852</v>
      </c>
      <c r="E396" s="95">
        <v>23.531965853169762</v>
      </c>
      <c r="F396" s="89">
        <v>22.133065890747741</v>
      </c>
      <c r="G396" s="47"/>
      <c r="H396" s="47"/>
      <c r="I396" s="47"/>
      <c r="J396" s="47"/>
    </row>
    <row r="397" spans="2:10" s="3" customFormat="1" ht="28.8" x14ac:dyDescent="0.25">
      <c r="B397" s="105" t="s">
        <v>298</v>
      </c>
      <c r="C397" s="95">
        <v>53.377956839882891</v>
      </c>
      <c r="D397" s="95">
        <v>31.949458565644452</v>
      </c>
      <c r="E397" s="95">
        <v>91.134610442317552</v>
      </c>
      <c r="F397" s="89">
        <v>66.616314214415709</v>
      </c>
      <c r="G397" s="47"/>
      <c r="H397" s="47"/>
      <c r="I397" s="47"/>
      <c r="J397" s="47"/>
    </row>
    <row r="398" spans="2:10" s="3" customFormat="1" ht="28.8" x14ac:dyDescent="0.25">
      <c r="B398" s="105" t="s">
        <v>299</v>
      </c>
      <c r="C398" s="95">
        <v>6.472099157946003</v>
      </c>
      <c r="D398" s="95">
        <v>0</v>
      </c>
      <c r="E398" s="95">
        <v>20.669022454096538</v>
      </c>
      <c r="F398" s="89">
        <v>0</v>
      </c>
      <c r="G398" s="47"/>
      <c r="H398" s="47"/>
      <c r="I398" s="47"/>
      <c r="J398" s="47"/>
    </row>
    <row r="399" spans="2:10" s="3" customFormat="1" ht="28.8" x14ac:dyDescent="0.25">
      <c r="B399" s="105" t="s">
        <v>300</v>
      </c>
      <c r="C399" s="95">
        <v>41.057379016112712</v>
      </c>
      <c r="D399" s="95">
        <v>68.050541434355551</v>
      </c>
      <c r="E399" s="95">
        <v>0</v>
      </c>
      <c r="F399" s="89">
        <v>0</v>
      </c>
      <c r="G399" s="47"/>
      <c r="H399" s="47"/>
      <c r="I399" s="47"/>
      <c r="J399" s="47"/>
    </row>
    <row r="400" spans="2:10" s="3" customFormat="1" ht="28.8" x14ac:dyDescent="0.25">
      <c r="B400" s="105" t="s">
        <v>301</v>
      </c>
      <c r="C400" s="95">
        <v>6.472099157946003</v>
      </c>
      <c r="D400" s="95">
        <v>0</v>
      </c>
      <c r="E400" s="95">
        <v>20.669022454096538</v>
      </c>
      <c r="F400" s="89">
        <v>0</v>
      </c>
      <c r="G400" s="47"/>
      <c r="H400" s="47"/>
      <c r="I400" s="47"/>
      <c r="J400" s="47"/>
    </row>
    <row r="401" spans="2:10" s="3" customFormat="1" ht="28.8" x14ac:dyDescent="0.25">
      <c r="B401" s="105" t="s">
        <v>302</v>
      </c>
      <c r="C401" s="95">
        <v>8.3533053571435971</v>
      </c>
      <c r="D401" s="95">
        <v>0</v>
      </c>
      <c r="E401" s="95">
        <v>17.771076328570118</v>
      </c>
      <c r="F401" s="89">
        <v>33.383685785584284</v>
      </c>
      <c r="G401" s="47"/>
      <c r="H401" s="47"/>
      <c r="I401" s="47"/>
      <c r="J401" s="47"/>
    </row>
    <row r="402" spans="2:10" s="3" customFormat="1" ht="28.8" x14ac:dyDescent="0.25">
      <c r="B402" s="105" t="s">
        <v>303</v>
      </c>
      <c r="C402" s="95">
        <v>8.3533053571435971</v>
      </c>
      <c r="D402" s="95">
        <v>0</v>
      </c>
      <c r="E402" s="95">
        <v>17.771076328570118</v>
      </c>
      <c r="F402" s="89">
        <v>33.383685785584284</v>
      </c>
      <c r="G402" s="47"/>
      <c r="H402" s="47"/>
      <c r="I402" s="47"/>
      <c r="J402" s="47"/>
    </row>
    <row r="403" spans="2:10" x14ac:dyDescent="0.25">
      <c r="B403" s="115" t="s">
        <v>344</v>
      </c>
      <c r="C403" s="116"/>
      <c r="D403" s="116"/>
      <c r="E403" s="116"/>
      <c r="F403" s="116"/>
      <c r="G403" s="47"/>
      <c r="H403" s="47"/>
      <c r="I403" s="47"/>
      <c r="J403" s="47"/>
    </row>
    <row r="404" spans="2:10" s="3" customFormat="1" x14ac:dyDescent="0.25">
      <c r="B404" s="105" t="s">
        <v>214</v>
      </c>
      <c r="C404" s="95">
        <v>97.448278734517672</v>
      </c>
      <c r="D404" s="95">
        <v>97.665695745640434</v>
      </c>
      <c r="E404" s="95">
        <v>95.859872429201616</v>
      </c>
      <c r="F404" s="89">
        <v>99.999999999999986</v>
      </c>
      <c r="G404" s="47"/>
      <c r="H404" s="47"/>
      <c r="I404" s="47"/>
      <c r="J404" s="47"/>
    </row>
    <row r="405" spans="2:10" s="3" customFormat="1" ht="15.6" x14ac:dyDescent="0.25">
      <c r="B405" s="105" t="s">
        <v>280</v>
      </c>
      <c r="C405" s="95">
        <v>95.996100289067456</v>
      </c>
      <c r="D405" s="95">
        <v>95.209832020898929</v>
      </c>
      <c r="E405" s="95">
        <v>98.098131849106267</v>
      </c>
      <c r="F405" s="89">
        <v>99.999999999999986</v>
      </c>
      <c r="G405" s="47"/>
      <c r="H405" s="47"/>
      <c r="I405" s="47"/>
      <c r="J405" s="47"/>
    </row>
    <row r="406" spans="2:10" s="3" customFormat="1" ht="15.6" x14ac:dyDescent="0.25">
      <c r="B406" s="105" t="s">
        <v>281</v>
      </c>
      <c r="C406" s="95">
        <v>27.807879772024403</v>
      </c>
      <c r="D406" s="95">
        <v>25.160624786659056</v>
      </c>
      <c r="E406" s="95">
        <v>33.261027737586069</v>
      </c>
      <c r="F406" s="89">
        <v>46.925063803368438</v>
      </c>
      <c r="G406" s="47"/>
      <c r="H406" s="47"/>
      <c r="I406" s="47"/>
      <c r="J406" s="47"/>
    </row>
    <row r="407" spans="2:10" s="3" customFormat="1" ht="28.8" x14ac:dyDescent="0.25">
      <c r="B407" s="105" t="s">
        <v>282</v>
      </c>
      <c r="C407" s="95">
        <v>56.312657482328056</v>
      </c>
      <c r="D407" s="95">
        <v>49.785594531966062</v>
      </c>
      <c r="E407" s="95">
        <v>74.632522238195065</v>
      </c>
      <c r="F407" s="89">
        <v>86.530062170432288</v>
      </c>
      <c r="G407" s="47"/>
      <c r="H407" s="47"/>
      <c r="I407" s="47"/>
      <c r="J407" s="47"/>
    </row>
    <row r="408" spans="2:10" s="3" customFormat="1" ht="15.6" x14ac:dyDescent="0.25">
      <c r="B408" s="105" t="s">
        <v>283</v>
      </c>
      <c r="C408" s="95">
        <v>61.466786349087023</v>
      </c>
      <c r="D408" s="95">
        <v>56.046178937836174</v>
      </c>
      <c r="E408" s="95">
        <v>76.164355865090911</v>
      </c>
      <c r="F408" s="89">
        <v>88.355218534715732</v>
      </c>
      <c r="G408" s="47"/>
      <c r="H408" s="47"/>
      <c r="I408" s="47"/>
      <c r="J408" s="47"/>
    </row>
    <row r="409" spans="2:10" s="3" customFormat="1" ht="15.6" x14ac:dyDescent="0.25">
      <c r="B409" s="105" t="s">
        <v>284</v>
      </c>
      <c r="C409" s="95">
        <v>96.919165024287366</v>
      </c>
      <c r="D409" s="95">
        <v>97.702564027397159</v>
      </c>
      <c r="E409" s="95">
        <v>94.168218843801299</v>
      </c>
      <c r="F409" s="89">
        <v>95.208630785916412</v>
      </c>
      <c r="G409" s="47"/>
      <c r="H409" s="47"/>
      <c r="I409" s="47"/>
      <c r="J409" s="47"/>
    </row>
    <row r="410" spans="2:10" s="3" customFormat="1" ht="15.6" x14ac:dyDescent="0.25">
      <c r="B410" s="105" t="s">
        <v>285</v>
      </c>
      <c r="C410" s="95">
        <v>93.837642527614463</v>
      </c>
      <c r="D410" s="95">
        <v>92.631872886760789</v>
      </c>
      <c r="E410" s="95">
        <v>98.250281308684052</v>
      </c>
      <c r="F410" s="89">
        <v>95.85085273608874</v>
      </c>
      <c r="G410" s="47"/>
      <c r="H410" s="47"/>
      <c r="I410" s="47"/>
      <c r="J410" s="47"/>
    </row>
    <row r="411" spans="2:10" s="3" customFormat="1" ht="15.6" x14ac:dyDescent="0.25">
      <c r="B411" s="105" t="s">
        <v>286</v>
      </c>
      <c r="C411" s="95">
        <v>77.363428634433319</v>
      </c>
      <c r="D411" s="95">
        <v>73.313761856114752</v>
      </c>
      <c r="E411" s="95">
        <v>88.856805670777604</v>
      </c>
      <c r="F411" s="89">
        <v>95.670974380640772</v>
      </c>
      <c r="G411" s="47"/>
      <c r="H411" s="47"/>
      <c r="I411" s="47"/>
      <c r="J411" s="47"/>
    </row>
    <row r="412" spans="2:10" s="3" customFormat="1" ht="28.8" x14ac:dyDescent="0.25">
      <c r="B412" s="105" t="s">
        <v>287</v>
      </c>
      <c r="C412" s="95">
        <v>65.827890101170723</v>
      </c>
      <c r="D412" s="95">
        <v>62.599109577849752</v>
      </c>
      <c r="E412" s="95">
        <v>72.597116035663078</v>
      </c>
      <c r="F412" s="89">
        <v>88.734415224782495</v>
      </c>
      <c r="G412" s="47"/>
      <c r="H412" s="47"/>
      <c r="I412" s="47"/>
      <c r="J412" s="47"/>
    </row>
    <row r="413" spans="2:10" s="3" customFormat="1" ht="28.8" x14ac:dyDescent="0.25">
      <c r="B413" s="105" t="s">
        <v>288</v>
      </c>
      <c r="C413" s="95">
        <v>71.337601259587885</v>
      </c>
      <c r="D413" s="95">
        <v>68.218953571785818</v>
      </c>
      <c r="E413" s="95">
        <v>78.857107607235321</v>
      </c>
      <c r="F413" s="89">
        <v>90.057504860936916</v>
      </c>
      <c r="G413" s="47"/>
      <c r="H413" s="47"/>
      <c r="I413" s="47"/>
      <c r="J413" s="47"/>
    </row>
    <row r="414" spans="2:10" s="3" customFormat="1" ht="15.6" x14ac:dyDescent="0.25">
      <c r="B414" s="105" t="s">
        <v>289</v>
      </c>
      <c r="C414" s="95">
        <v>58.696097317150006</v>
      </c>
      <c r="D414" s="95">
        <v>54.506050546882811</v>
      </c>
      <c r="E414" s="95">
        <v>68.297520206510455</v>
      </c>
      <c r="F414" s="89">
        <v>85.587246621939485</v>
      </c>
      <c r="G414" s="47"/>
      <c r="H414" s="47"/>
      <c r="I414" s="47"/>
      <c r="J414" s="47"/>
    </row>
    <row r="415" spans="2:10" s="3" customFormat="1" ht="15.6" x14ac:dyDescent="0.25">
      <c r="B415" s="105" t="s">
        <v>290</v>
      </c>
      <c r="C415" s="95">
        <v>59.385901870025762</v>
      </c>
      <c r="D415" s="95">
        <v>53.83664621208586</v>
      </c>
      <c r="E415" s="95">
        <v>74.525432524032013</v>
      </c>
      <c r="F415" s="89">
        <v>86.58922528300775</v>
      </c>
      <c r="G415" s="47"/>
      <c r="H415" s="47"/>
      <c r="I415" s="47"/>
      <c r="J415" s="47"/>
    </row>
    <row r="416" spans="2:10" s="3" customFormat="1" ht="15.6" x14ac:dyDescent="0.25">
      <c r="B416" s="105" t="s">
        <v>291</v>
      </c>
      <c r="C416" s="95">
        <v>78.032417654953832</v>
      </c>
      <c r="D416" s="95">
        <v>72.394027376986358</v>
      </c>
      <c r="E416" s="95">
        <v>95.049618896197316</v>
      </c>
      <c r="F416" s="89">
        <v>100</v>
      </c>
      <c r="G416" s="47"/>
      <c r="H416" s="47"/>
      <c r="I416" s="47"/>
      <c r="J416" s="47"/>
    </row>
    <row r="417" spans="2:10" s="3" customFormat="1" ht="28.8" x14ac:dyDescent="0.25">
      <c r="B417" s="105" t="s">
        <v>292</v>
      </c>
      <c r="C417" s="95">
        <v>81.474665463820656</v>
      </c>
      <c r="D417" s="95">
        <v>78.352435311971064</v>
      </c>
      <c r="E417" s="95">
        <v>88.678551534823697</v>
      </c>
      <c r="F417" s="89">
        <v>90.217943237214087</v>
      </c>
      <c r="G417" s="47"/>
      <c r="H417" s="47"/>
      <c r="I417" s="47"/>
      <c r="J417" s="47"/>
    </row>
    <row r="418" spans="2:10" s="3" customFormat="1" ht="28.8" x14ac:dyDescent="0.25">
      <c r="B418" s="105" t="s">
        <v>293</v>
      </c>
      <c r="C418" s="95">
        <v>53.348431653783294</v>
      </c>
      <c r="D418" s="95">
        <v>47.024099783587872</v>
      </c>
      <c r="E418" s="95">
        <v>65.911244478170659</v>
      </c>
      <c r="F418" s="89">
        <v>77.769424047885423</v>
      </c>
      <c r="G418" s="47"/>
      <c r="H418" s="47"/>
      <c r="I418" s="47"/>
      <c r="J418" s="47"/>
    </row>
    <row r="419" spans="2:10" s="3" customFormat="1" ht="15.6" x14ac:dyDescent="0.25">
      <c r="B419" s="105" t="s">
        <v>294</v>
      </c>
      <c r="C419" s="95">
        <v>50.540456833928168</v>
      </c>
      <c r="D419" s="95">
        <v>46.047223397682437</v>
      </c>
      <c r="E419" s="95">
        <v>61.78106662707431</v>
      </c>
      <c r="F419" s="89">
        <v>60.234563256658966</v>
      </c>
      <c r="G419" s="47"/>
      <c r="H419" s="47"/>
      <c r="I419" s="47"/>
      <c r="J419" s="47"/>
    </row>
    <row r="420" spans="2:10" s="3" customFormat="1" x14ac:dyDescent="0.25">
      <c r="B420" s="105" t="s">
        <v>215</v>
      </c>
      <c r="C420" s="95">
        <v>56.838629989880431</v>
      </c>
      <c r="D420" s="95">
        <v>51.158243199963252</v>
      </c>
      <c r="E420" s="95">
        <v>70.749228813866779</v>
      </c>
      <c r="F420" s="89">
        <v>90.057504860936916</v>
      </c>
      <c r="G420" s="47"/>
      <c r="H420" s="47"/>
      <c r="I420" s="47"/>
      <c r="J420" s="47"/>
    </row>
    <row r="421" spans="2:10" s="3" customFormat="1" ht="28.8" x14ac:dyDescent="0.25">
      <c r="B421" s="105" t="s">
        <v>295</v>
      </c>
      <c r="C421" s="95">
        <v>79.759645827956334</v>
      </c>
      <c r="D421" s="95">
        <v>81.543224365096989</v>
      </c>
      <c r="E421" s="95">
        <v>72.386828622387128</v>
      </c>
      <c r="F421" s="89">
        <v>85.821778222107525</v>
      </c>
      <c r="G421" s="47"/>
      <c r="H421" s="47"/>
      <c r="I421" s="47"/>
      <c r="J421" s="47"/>
    </row>
    <row r="422" spans="2:10" s="3" customFormat="1" ht="28.8" x14ac:dyDescent="0.25">
      <c r="B422" s="105" t="s">
        <v>296</v>
      </c>
      <c r="C422" s="95">
        <v>12.205484262753322</v>
      </c>
      <c r="D422" s="95">
        <v>9.9338018533780428</v>
      </c>
      <c r="E422" s="95">
        <v>20.128552221121758</v>
      </c>
      <c r="F422" s="89">
        <v>8.6581403841119666</v>
      </c>
      <c r="G422" s="47"/>
      <c r="H422" s="47"/>
      <c r="I422" s="47"/>
      <c r="J422" s="47"/>
    </row>
    <row r="423" spans="2:10" s="3" customFormat="1" ht="28.8" x14ac:dyDescent="0.25">
      <c r="B423" s="105" t="s">
        <v>297</v>
      </c>
      <c r="C423" s="95">
        <v>8.0348699092902685</v>
      </c>
      <c r="D423" s="95">
        <v>8.5229737815249678</v>
      </c>
      <c r="E423" s="95">
        <v>7.4846191564911155</v>
      </c>
      <c r="F423" s="89">
        <v>5.5200813937805018</v>
      </c>
      <c r="G423" s="47"/>
      <c r="H423" s="47"/>
      <c r="I423" s="47"/>
      <c r="J423" s="47"/>
    </row>
    <row r="424" spans="2:10" s="3" customFormat="1" x14ac:dyDescent="0.25">
      <c r="B424" s="105" t="s">
        <v>216</v>
      </c>
      <c r="C424" s="95">
        <v>27.773166536417111</v>
      </c>
      <c r="D424" s="95">
        <v>30.250631916864922</v>
      </c>
      <c r="E424" s="95">
        <v>19.125286826645674</v>
      </c>
      <c r="F424" s="89">
        <v>22.628978398820291</v>
      </c>
      <c r="G424" s="47"/>
      <c r="H424" s="47"/>
      <c r="I424" s="47"/>
      <c r="J424" s="47"/>
    </row>
    <row r="425" spans="2:10" s="3" customFormat="1" ht="28.8" x14ac:dyDescent="0.25">
      <c r="B425" s="105" t="s">
        <v>298</v>
      </c>
      <c r="C425" s="95">
        <v>73.047116454045266</v>
      </c>
      <c r="D425" s="95">
        <v>74.378387555311448</v>
      </c>
      <c r="E425" s="95">
        <v>63.120220079551594</v>
      </c>
      <c r="F425" s="89">
        <v>77.236595332787729</v>
      </c>
      <c r="G425" s="47"/>
      <c r="H425" s="47"/>
      <c r="I425" s="47"/>
      <c r="J425" s="47"/>
    </row>
    <row r="426" spans="2:10" s="3" customFormat="1" ht="28.8" x14ac:dyDescent="0.25">
      <c r="B426" s="105" t="s">
        <v>299</v>
      </c>
      <c r="C426" s="95">
        <v>12.516480793325762</v>
      </c>
      <c r="D426" s="95">
        <v>10.179048938320632</v>
      </c>
      <c r="E426" s="95">
        <v>25.900183692054174</v>
      </c>
      <c r="F426" s="89">
        <v>17.540645620441317</v>
      </c>
      <c r="G426" s="47"/>
      <c r="H426" s="47"/>
      <c r="I426" s="47"/>
      <c r="J426" s="47"/>
    </row>
    <row r="427" spans="2:10" s="3" customFormat="1" ht="28.8" x14ac:dyDescent="0.25">
      <c r="B427" s="105" t="s">
        <v>300</v>
      </c>
      <c r="C427" s="95">
        <v>9.6822576273027892</v>
      </c>
      <c r="D427" s="95">
        <v>10.600230218879862</v>
      </c>
      <c r="E427" s="95">
        <v>4.3111864971828373</v>
      </c>
      <c r="F427" s="89">
        <v>8.0608100575307233</v>
      </c>
      <c r="G427" s="47"/>
      <c r="H427" s="47"/>
      <c r="I427" s="47"/>
      <c r="J427" s="47"/>
    </row>
    <row r="428" spans="2:10" s="3" customFormat="1" ht="28.8" x14ac:dyDescent="0.25">
      <c r="B428" s="105" t="s">
        <v>301</v>
      </c>
      <c r="C428" s="95">
        <v>4.4056705095893012</v>
      </c>
      <c r="D428" s="95">
        <v>4.2345463445957749</v>
      </c>
      <c r="E428" s="95">
        <v>4.3111864971828373</v>
      </c>
      <c r="F428" s="89">
        <v>8.0608100575307233</v>
      </c>
      <c r="G428" s="47"/>
      <c r="H428" s="47"/>
      <c r="I428" s="47"/>
      <c r="J428" s="47"/>
    </row>
    <row r="429" spans="2:10" s="3" customFormat="1" ht="28.8" x14ac:dyDescent="0.25">
      <c r="B429" s="105" t="s">
        <v>302</v>
      </c>
      <c r="C429" s="95">
        <v>7.9971386732602383</v>
      </c>
      <c r="D429" s="95">
        <v>7.4173882817378178</v>
      </c>
      <c r="E429" s="95">
        <v>10.256075346385737</v>
      </c>
      <c r="F429" s="89">
        <v>12.48866642563129</v>
      </c>
      <c r="G429" s="47"/>
      <c r="H429" s="47"/>
      <c r="I429" s="47"/>
      <c r="J429" s="47"/>
    </row>
    <row r="430" spans="2:10" s="3" customFormat="1" ht="28.8" x14ac:dyDescent="0.25">
      <c r="B430" s="105" t="s">
        <v>303</v>
      </c>
      <c r="C430" s="95">
        <v>5.9199820210937331</v>
      </c>
      <c r="D430" s="95">
        <v>3.7906288800343217</v>
      </c>
      <c r="E430" s="95">
        <v>14.567261843568577</v>
      </c>
      <c r="F430" s="89">
        <v>21.344379161832425</v>
      </c>
      <c r="G430" s="47"/>
      <c r="H430" s="47"/>
      <c r="I430" s="47"/>
      <c r="J430" s="47"/>
    </row>
    <row r="431" spans="2:10" x14ac:dyDescent="0.25">
      <c r="B431" s="115" t="s">
        <v>45</v>
      </c>
      <c r="C431" s="116"/>
      <c r="D431" s="116"/>
      <c r="E431" s="116"/>
      <c r="F431" s="116"/>
      <c r="G431" s="47"/>
      <c r="H431" s="47"/>
      <c r="I431" s="47"/>
      <c r="J431" s="47"/>
    </row>
    <row r="432" spans="2:10" s="3" customFormat="1" x14ac:dyDescent="0.25">
      <c r="B432" s="105" t="s">
        <v>214</v>
      </c>
      <c r="C432" s="95">
        <v>76.622517135368682</v>
      </c>
      <c r="D432" s="95">
        <v>71.192301310151819</v>
      </c>
      <c r="E432" s="95">
        <v>83.37058632741973</v>
      </c>
      <c r="F432" s="89">
        <v>96.463989510230334</v>
      </c>
      <c r="G432" s="47"/>
      <c r="H432" s="47"/>
      <c r="I432" s="47"/>
      <c r="J432" s="47"/>
    </row>
    <row r="433" spans="2:10" s="3" customFormat="1" ht="15.6" x14ac:dyDescent="0.25">
      <c r="B433" s="105" t="s">
        <v>280</v>
      </c>
      <c r="C433" s="95">
        <v>96.942383222071115</v>
      </c>
      <c r="D433" s="95">
        <v>97.854752540653834</v>
      </c>
      <c r="E433" s="95">
        <v>93.397337422857817</v>
      </c>
      <c r="F433" s="89">
        <v>98.953491006679414</v>
      </c>
      <c r="G433" s="47"/>
      <c r="H433" s="47"/>
      <c r="I433" s="47"/>
      <c r="J433" s="47"/>
    </row>
    <row r="434" spans="2:10" s="3" customFormat="1" ht="15.6" x14ac:dyDescent="0.25">
      <c r="B434" s="105" t="s">
        <v>281</v>
      </c>
      <c r="C434" s="95">
        <v>30.6741546220291</v>
      </c>
      <c r="D434" s="95">
        <v>27.618891054042361</v>
      </c>
      <c r="E434" s="95">
        <v>31.87873657637774</v>
      </c>
      <c r="F434" s="89">
        <v>42.448744058542658</v>
      </c>
      <c r="G434" s="47"/>
      <c r="H434" s="47"/>
      <c r="I434" s="47"/>
      <c r="J434" s="47"/>
    </row>
    <row r="435" spans="2:10" s="3" customFormat="1" ht="28.8" x14ac:dyDescent="0.25">
      <c r="B435" s="105" t="s">
        <v>282</v>
      </c>
      <c r="C435" s="95">
        <v>44.328382473774354</v>
      </c>
      <c r="D435" s="95">
        <v>37.231596021843337</v>
      </c>
      <c r="E435" s="95">
        <v>49.83667729096863</v>
      </c>
      <c r="F435" s="89">
        <v>66.975528850734037</v>
      </c>
      <c r="G435" s="47"/>
      <c r="H435" s="47"/>
      <c r="I435" s="47"/>
      <c r="J435" s="47"/>
    </row>
    <row r="436" spans="2:10" s="3" customFormat="1" ht="15.6" x14ac:dyDescent="0.25">
      <c r="B436" s="105" t="s">
        <v>283</v>
      </c>
      <c r="C436" s="95">
        <v>59.361058614085358</v>
      </c>
      <c r="D436" s="95">
        <v>55.677332179401041</v>
      </c>
      <c r="E436" s="95">
        <v>59.604716587864836</v>
      </c>
      <c r="F436" s="89">
        <v>75.655034853566036</v>
      </c>
      <c r="G436" s="47"/>
      <c r="H436" s="47"/>
      <c r="I436" s="47"/>
      <c r="J436" s="47"/>
    </row>
    <row r="437" spans="2:10" s="3" customFormat="1" ht="15.6" x14ac:dyDescent="0.25">
      <c r="B437" s="105" t="s">
        <v>284</v>
      </c>
      <c r="C437" s="95">
        <v>91.695193613815135</v>
      </c>
      <c r="D437" s="95">
        <v>89.104798097151203</v>
      </c>
      <c r="E437" s="95">
        <v>95.997170584348325</v>
      </c>
      <c r="F437" s="89">
        <v>95.985536207575393</v>
      </c>
      <c r="G437" s="47"/>
      <c r="H437" s="47"/>
      <c r="I437" s="47"/>
      <c r="J437" s="47"/>
    </row>
    <row r="438" spans="2:10" s="3" customFormat="1" ht="15.6" x14ac:dyDescent="0.25">
      <c r="B438" s="105" t="s">
        <v>285</v>
      </c>
      <c r="C438" s="95">
        <v>75.987436253620771</v>
      </c>
      <c r="D438" s="95">
        <v>70.838933340497135</v>
      </c>
      <c r="E438" s="95">
        <v>80.625863286177463</v>
      </c>
      <c r="F438" s="89">
        <v>91.302672733893502</v>
      </c>
      <c r="G438" s="47"/>
      <c r="H438" s="47"/>
      <c r="I438" s="47"/>
      <c r="J438" s="47"/>
    </row>
    <row r="439" spans="2:10" s="3" customFormat="1" ht="15.6" x14ac:dyDescent="0.25">
      <c r="B439" s="105" t="s">
        <v>286</v>
      </c>
      <c r="C439" s="95">
        <v>61.69814524092169</v>
      </c>
      <c r="D439" s="95">
        <v>53.72316808247578</v>
      </c>
      <c r="E439" s="95">
        <v>71.081789339337178</v>
      </c>
      <c r="F439" s="89">
        <v>81.605930718697337</v>
      </c>
      <c r="G439" s="47"/>
      <c r="H439" s="47"/>
      <c r="I439" s="47"/>
      <c r="J439" s="47"/>
    </row>
    <row r="440" spans="2:10" s="3" customFormat="1" ht="28.8" x14ac:dyDescent="0.25">
      <c r="B440" s="105" t="s">
        <v>287</v>
      </c>
      <c r="C440" s="95">
        <v>51.636793315255979</v>
      </c>
      <c r="D440" s="95">
        <v>47.438220825673071</v>
      </c>
      <c r="E440" s="95">
        <v>50.170749748972334</v>
      </c>
      <c r="F440" s="89">
        <v>73.233858772132635</v>
      </c>
      <c r="G440" s="47"/>
      <c r="H440" s="47"/>
      <c r="I440" s="47"/>
      <c r="J440" s="47"/>
    </row>
    <row r="441" spans="2:10" s="3" customFormat="1" ht="28.8" x14ac:dyDescent="0.25">
      <c r="B441" s="105" t="s">
        <v>288</v>
      </c>
      <c r="C441" s="95">
        <v>51.166016261629068</v>
      </c>
      <c r="D441" s="95">
        <v>44.06302989279029</v>
      </c>
      <c r="E441" s="95">
        <v>57.511726584134252</v>
      </c>
      <c r="F441" s="89">
        <v>72.388194940626235</v>
      </c>
      <c r="G441" s="47"/>
      <c r="H441" s="47"/>
      <c r="I441" s="47"/>
      <c r="J441" s="47"/>
    </row>
    <row r="442" spans="2:10" s="3" customFormat="1" ht="15.6" x14ac:dyDescent="0.25">
      <c r="B442" s="105" t="s">
        <v>289</v>
      </c>
      <c r="C442" s="95">
        <v>44.399744588230547</v>
      </c>
      <c r="D442" s="95">
        <v>40.625030365426738</v>
      </c>
      <c r="E442" s="95">
        <v>40.254374909471061</v>
      </c>
      <c r="F442" s="89">
        <v>68.722567479308481</v>
      </c>
      <c r="G442" s="47"/>
      <c r="H442" s="47"/>
      <c r="I442" s="47"/>
      <c r="J442" s="47"/>
    </row>
    <row r="443" spans="2:10" s="3" customFormat="1" ht="15.6" x14ac:dyDescent="0.25">
      <c r="B443" s="105" t="s">
        <v>290</v>
      </c>
      <c r="C443" s="95">
        <v>51.034102249169855</v>
      </c>
      <c r="D443" s="95">
        <v>47.230311595685805</v>
      </c>
      <c r="E443" s="95">
        <v>51.261893736016226</v>
      </c>
      <c r="F443" s="89">
        <v>67.90046268267821</v>
      </c>
      <c r="G443" s="47"/>
      <c r="H443" s="47"/>
      <c r="I443" s="47"/>
      <c r="J443" s="47"/>
    </row>
    <row r="444" spans="2:10" s="3" customFormat="1" ht="15.6" x14ac:dyDescent="0.25">
      <c r="B444" s="105" t="s">
        <v>291</v>
      </c>
      <c r="C444" s="95">
        <v>67.325659076778052</v>
      </c>
      <c r="D444" s="95">
        <v>58.20237891097009</v>
      </c>
      <c r="E444" s="95">
        <v>82.352387695862362</v>
      </c>
      <c r="F444" s="89">
        <v>82.652439712017909</v>
      </c>
      <c r="G444" s="47"/>
      <c r="H444" s="47"/>
      <c r="I444" s="47"/>
      <c r="J444" s="47"/>
    </row>
    <row r="445" spans="2:10" s="3" customFormat="1" ht="28.8" x14ac:dyDescent="0.25">
      <c r="B445" s="105" t="s">
        <v>292</v>
      </c>
      <c r="C445" s="95">
        <v>78.746598664528463</v>
      </c>
      <c r="D445" s="95">
        <v>74.508414120192938</v>
      </c>
      <c r="E445" s="95">
        <v>82.321650121701396</v>
      </c>
      <c r="F445" s="89">
        <v>87.416620089967779</v>
      </c>
      <c r="G445" s="47"/>
      <c r="H445" s="47"/>
      <c r="I445" s="47"/>
      <c r="J445" s="47"/>
    </row>
    <row r="446" spans="2:10" s="3" customFormat="1" ht="28.8" x14ac:dyDescent="0.25">
      <c r="B446" s="105" t="s">
        <v>293</v>
      </c>
      <c r="C446" s="95">
        <v>66.048100242355545</v>
      </c>
      <c r="D446" s="95">
        <v>66.006171398776544</v>
      </c>
      <c r="E446" s="95">
        <v>60.261668150287008</v>
      </c>
      <c r="F446" s="89">
        <v>76.973341747299344</v>
      </c>
      <c r="G446" s="47"/>
      <c r="H446" s="47"/>
      <c r="I446" s="47"/>
      <c r="J446" s="47"/>
    </row>
    <row r="447" spans="2:10" s="3" customFormat="1" ht="15.6" x14ac:dyDescent="0.25">
      <c r="B447" s="105" t="s">
        <v>294</v>
      </c>
      <c r="C447" s="95">
        <v>45.884271790897529</v>
      </c>
      <c r="D447" s="95">
        <v>48.649153907846305</v>
      </c>
      <c r="E447" s="95">
        <v>38.673920997140257</v>
      </c>
      <c r="F447" s="89">
        <v>49.310550874821928</v>
      </c>
      <c r="G447" s="47"/>
      <c r="H447" s="47"/>
      <c r="I447" s="47"/>
      <c r="J447" s="47"/>
    </row>
    <row r="448" spans="2:10" s="3" customFormat="1" x14ac:dyDescent="0.25">
      <c r="B448" s="105" t="s">
        <v>215</v>
      </c>
      <c r="C448" s="95">
        <v>40.750426613407356</v>
      </c>
      <c r="D448" s="95">
        <v>30.516080620413998</v>
      </c>
      <c r="E448" s="95">
        <v>55.121058291099665</v>
      </c>
      <c r="F448" s="89">
        <v>74.827877464884097</v>
      </c>
      <c r="G448" s="47"/>
      <c r="H448" s="47"/>
      <c r="I448" s="47"/>
      <c r="J448" s="47"/>
    </row>
    <row r="449" spans="2:10" s="3" customFormat="1" ht="28.8" x14ac:dyDescent="0.25">
      <c r="B449" s="105" t="s">
        <v>295</v>
      </c>
      <c r="C449" s="95">
        <v>84.106091361157198</v>
      </c>
      <c r="D449" s="95">
        <v>85.001912961248067</v>
      </c>
      <c r="E449" s="95">
        <v>80.621845343178947</v>
      </c>
      <c r="F449" s="89">
        <v>87.012831284810048</v>
      </c>
      <c r="G449" s="47"/>
      <c r="H449" s="47"/>
      <c r="I449" s="47"/>
      <c r="J449" s="47"/>
    </row>
    <row r="450" spans="2:10" s="3" customFormat="1" ht="28.8" x14ac:dyDescent="0.25">
      <c r="B450" s="105" t="s">
        <v>296</v>
      </c>
      <c r="C450" s="95">
        <v>11.959462731265134</v>
      </c>
      <c r="D450" s="95">
        <v>11.340775738390093</v>
      </c>
      <c r="E450" s="95">
        <v>17.333076009173805</v>
      </c>
      <c r="F450" s="89">
        <v>5.5634393123916874</v>
      </c>
      <c r="G450" s="47"/>
      <c r="H450" s="47"/>
      <c r="I450" s="47"/>
      <c r="J450" s="47"/>
    </row>
    <row r="451" spans="2:10" s="3" customFormat="1" ht="28.8" x14ac:dyDescent="0.25">
      <c r="B451" s="105" t="s">
        <v>297</v>
      </c>
      <c r="C451" s="95">
        <v>3.9344459075776275</v>
      </c>
      <c r="D451" s="95">
        <v>3.6573113003618247</v>
      </c>
      <c r="E451" s="95">
        <v>2.0450786476472476</v>
      </c>
      <c r="F451" s="89">
        <v>7.4237294027982568</v>
      </c>
      <c r="G451" s="47"/>
      <c r="H451" s="47"/>
      <c r="I451" s="47"/>
      <c r="J451" s="47"/>
    </row>
    <row r="452" spans="2:10" s="3" customFormat="1" x14ac:dyDescent="0.25">
      <c r="B452" s="105" t="s">
        <v>216</v>
      </c>
      <c r="C452" s="95">
        <v>15.996818958959528</v>
      </c>
      <c r="D452" s="95">
        <v>17.263854243538582</v>
      </c>
      <c r="E452" s="95">
        <v>11.547600539207423</v>
      </c>
      <c r="F452" s="89">
        <v>17.138826349664082</v>
      </c>
      <c r="G452" s="47"/>
      <c r="H452" s="47"/>
      <c r="I452" s="47"/>
      <c r="J452" s="47"/>
    </row>
    <row r="453" spans="2:10" s="3" customFormat="1" ht="28.8" x14ac:dyDescent="0.25">
      <c r="B453" s="105" t="s">
        <v>298</v>
      </c>
      <c r="C453" s="95">
        <v>69.847888536368714</v>
      </c>
      <c r="D453" s="95">
        <v>67.258544043418183</v>
      </c>
      <c r="E453" s="95">
        <v>75.379504775668721</v>
      </c>
      <c r="F453" s="89">
        <v>78.402745994405251</v>
      </c>
      <c r="G453" s="47"/>
      <c r="H453" s="47"/>
      <c r="I453" s="47"/>
      <c r="J453" s="47"/>
    </row>
    <row r="454" spans="2:10" s="3" customFormat="1" ht="28.8" x14ac:dyDescent="0.25">
      <c r="B454" s="105" t="s">
        <v>299</v>
      </c>
      <c r="C454" s="95">
        <v>28.773733292480873</v>
      </c>
      <c r="D454" s="95">
        <v>32.74145595658181</v>
      </c>
      <c r="E454" s="95">
        <v>24.620495224331286</v>
      </c>
      <c r="F454" s="89">
        <v>9.8169336389067023</v>
      </c>
      <c r="G454" s="47"/>
      <c r="H454" s="47"/>
      <c r="I454" s="47"/>
      <c r="J454" s="47"/>
    </row>
    <row r="455" spans="2:10" s="3" customFormat="1" ht="28.8" x14ac:dyDescent="0.25">
      <c r="B455" s="105" t="s">
        <v>300</v>
      </c>
      <c r="C455" s="95">
        <v>56.652426517496743</v>
      </c>
      <c r="D455" s="95">
        <v>65.482911913163619</v>
      </c>
      <c r="E455" s="95">
        <v>56.648857992658741</v>
      </c>
      <c r="F455" s="89">
        <v>1.9633867277813404</v>
      </c>
      <c r="G455" s="47"/>
      <c r="H455" s="47"/>
      <c r="I455" s="47"/>
      <c r="J455" s="47"/>
    </row>
    <row r="456" spans="2:10" s="3" customFormat="1" ht="28.8" x14ac:dyDescent="0.25">
      <c r="B456" s="105" t="s">
        <v>301</v>
      </c>
      <c r="C456" s="95">
        <v>6.8706399400279654</v>
      </c>
      <c r="D456" s="95">
        <v>8.8465241513360784</v>
      </c>
      <c r="E456" s="95">
        <v>0</v>
      </c>
      <c r="F456" s="89">
        <v>3.9267734555626808</v>
      </c>
      <c r="G456" s="47"/>
      <c r="H456" s="47"/>
      <c r="I456" s="47"/>
      <c r="J456" s="47"/>
    </row>
    <row r="457" spans="2:10" s="3" customFormat="1" ht="28.8" x14ac:dyDescent="0.25">
      <c r="B457" s="105" t="s">
        <v>302</v>
      </c>
      <c r="C457" s="95">
        <v>8.3000691540437934</v>
      </c>
      <c r="D457" s="95">
        <v>8.8465241513360784</v>
      </c>
      <c r="E457" s="95">
        <v>6.1281376167260451</v>
      </c>
      <c r="F457" s="89">
        <v>7.8535469111253615</v>
      </c>
      <c r="G457" s="47"/>
      <c r="H457" s="47"/>
      <c r="I457" s="47"/>
      <c r="J457" s="47"/>
    </row>
    <row r="458" spans="2:10" s="3" customFormat="1" ht="28.8" x14ac:dyDescent="0.25">
      <c r="B458" s="105" t="s">
        <v>303</v>
      </c>
      <c r="C458" s="95">
        <v>10.008632300283283</v>
      </c>
      <c r="D458" s="95">
        <v>8.8465241513360784</v>
      </c>
      <c r="E458" s="95">
        <v>18.374008554570356</v>
      </c>
      <c r="F458" s="89">
        <v>5.8901601833440216</v>
      </c>
      <c r="G458" s="47"/>
      <c r="H458" s="47"/>
      <c r="I458" s="47"/>
      <c r="J458" s="47"/>
    </row>
    <row r="459" spans="2:10" x14ac:dyDescent="0.25">
      <c r="B459" s="115" t="s">
        <v>48</v>
      </c>
      <c r="C459" s="116"/>
      <c r="D459" s="116"/>
      <c r="E459" s="116"/>
      <c r="F459" s="116"/>
      <c r="G459" s="47"/>
      <c r="H459" s="47"/>
      <c r="I459" s="47"/>
      <c r="J459" s="47"/>
    </row>
    <row r="460" spans="2:10" s="3" customFormat="1" x14ac:dyDescent="0.25">
      <c r="B460" s="105" t="s">
        <v>214</v>
      </c>
      <c r="C460" s="95">
        <v>95.79863196353817</v>
      </c>
      <c r="D460" s="95">
        <v>93.854067184008855</v>
      </c>
      <c r="E460" s="95">
        <v>100</v>
      </c>
      <c r="F460" s="89">
        <v>99.011429750425378</v>
      </c>
      <c r="G460" s="47"/>
      <c r="H460" s="47"/>
      <c r="I460" s="47"/>
      <c r="J460" s="47"/>
    </row>
    <row r="461" spans="2:10" s="3" customFormat="1" ht="15.6" x14ac:dyDescent="0.25">
      <c r="B461" s="105" t="s">
        <v>280</v>
      </c>
      <c r="C461" s="95">
        <v>100</v>
      </c>
      <c r="D461" s="95">
        <v>100</v>
      </c>
      <c r="E461" s="95">
        <v>100</v>
      </c>
      <c r="F461" s="89">
        <v>100</v>
      </c>
      <c r="G461" s="47"/>
      <c r="H461" s="47"/>
      <c r="I461" s="47"/>
      <c r="J461" s="47"/>
    </row>
    <row r="462" spans="2:10" s="3" customFormat="1" ht="15.6" x14ac:dyDescent="0.25">
      <c r="B462" s="105" t="s">
        <v>281</v>
      </c>
      <c r="C462" s="95">
        <v>37.189282291878108</v>
      </c>
      <c r="D462" s="95">
        <v>32.223568026276446</v>
      </c>
      <c r="E462" s="95">
        <v>43.157886995852976</v>
      </c>
      <c r="F462" s="89">
        <v>57.573385364039268</v>
      </c>
      <c r="G462" s="47"/>
      <c r="H462" s="47"/>
      <c r="I462" s="47"/>
      <c r="J462" s="47"/>
    </row>
    <row r="463" spans="2:10" s="3" customFormat="1" ht="28.8" x14ac:dyDescent="0.25">
      <c r="B463" s="105" t="s">
        <v>282</v>
      </c>
      <c r="C463" s="95">
        <v>76.618654361691071</v>
      </c>
      <c r="D463" s="95">
        <v>75.27475074021433</v>
      </c>
      <c r="E463" s="95">
        <v>75.716371227147988</v>
      </c>
      <c r="F463" s="89">
        <v>89.875266961378045</v>
      </c>
      <c r="G463" s="47"/>
      <c r="H463" s="47"/>
      <c r="I463" s="47"/>
      <c r="J463" s="47"/>
    </row>
    <row r="464" spans="2:10" s="3" customFormat="1" ht="15.6" x14ac:dyDescent="0.25">
      <c r="B464" s="105" t="s">
        <v>283</v>
      </c>
      <c r="C464" s="95">
        <v>76.336338952798698</v>
      </c>
      <c r="D464" s="95">
        <v>73.140111678812303</v>
      </c>
      <c r="E464" s="95">
        <v>78.366396154730737</v>
      </c>
      <c r="F464" s="89">
        <v>95.026470020378227</v>
      </c>
      <c r="G464" s="47"/>
      <c r="H464" s="47"/>
      <c r="I464" s="47"/>
      <c r="J464" s="47"/>
    </row>
    <row r="465" spans="2:10" s="3" customFormat="1" ht="15.6" x14ac:dyDescent="0.25">
      <c r="B465" s="105" t="s">
        <v>284</v>
      </c>
      <c r="C465" s="95">
        <v>98.587462391476095</v>
      </c>
      <c r="D465" s="95">
        <v>98.143547435957146</v>
      </c>
      <c r="E465" s="95">
        <v>99.439017116543951</v>
      </c>
      <c r="F465" s="89">
        <v>99.432130079435453</v>
      </c>
      <c r="G465" s="47"/>
      <c r="H465" s="47"/>
      <c r="I465" s="47"/>
      <c r="J465" s="47"/>
    </row>
    <row r="466" spans="2:10" s="3" customFormat="1" ht="15.6" x14ac:dyDescent="0.25">
      <c r="B466" s="105" t="s">
        <v>285</v>
      </c>
      <c r="C466" s="95">
        <v>89.802105209177455</v>
      </c>
      <c r="D466" s="95">
        <v>88.400395601380865</v>
      </c>
      <c r="E466" s="95">
        <v>90.595553806158833</v>
      </c>
      <c r="F466" s="89">
        <v>98.296390238306358</v>
      </c>
      <c r="G466" s="47"/>
      <c r="H466" s="47"/>
      <c r="I466" s="47"/>
      <c r="J466" s="47"/>
    </row>
    <row r="467" spans="2:10" s="3" customFormat="1" ht="15.6" x14ac:dyDescent="0.25">
      <c r="B467" s="105" t="s">
        <v>286</v>
      </c>
      <c r="C467" s="95">
        <v>82.141358469398099</v>
      </c>
      <c r="D467" s="95">
        <v>78.411673834926688</v>
      </c>
      <c r="E467" s="95">
        <v>86.489565464763686</v>
      </c>
      <c r="F467" s="89">
        <v>97.865819623200963</v>
      </c>
      <c r="G467" s="47"/>
      <c r="H467" s="47"/>
      <c r="I467" s="47"/>
      <c r="J467" s="47"/>
    </row>
    <row r="468" spans="2:10" s="3" customFormat="1" ht="28.8" x14ac:dyDescent="0.25">
      <c r="B468" s="105" t="s">
        <v>287</v>
      </c>
      <c r="C468" s="95">
        <v>81.409773075179174</v>
      </c>
      <c r="D468" s="95">
        <v>80.137355598741749</v>
      </c>
      <c r="E468" s="95">
        <v>80.858523835616154</v>
      </c>
      <c r="F468" s="89">
        <v>93.029588949038327</v>
      </c>
      <c r="G468" s="47"/>
      <c r="H468" s="47"/>
      <c r="I468" s="47"/>
      <c r="J468" s="47"/>
    </row>
    <row r="469" spans="2:10" s="3" customFormat="1" ht="28.8" x14ac:dyDescent="0.25">
      <c r="B469" s="105" t="s">
        <v>288</v>
      </c>
      <c r="C469" s="95">
        <v>83.306047647202078</v>
      </c>
      <c r="D469" s="95">
        <v>79.477240037911528</v>
      </c>
      <c r="E469" s="95">
        <v>88.883396019928355</v>
      </c>
      <c r="F469" s="89">
        <v>96.024910556048184</v>
      </c>
      <c r="G469" s="47"/>
      <c r="H469" s="47"/>
      <c r="I469" s="47"/>
      <c r="J469" s="47"/>
    </row>
    <row r="470" spans="2:10" s="3" customFormat="1" ht="15.6" x14ac:dyDescent="0.25">
      <c r="B470" s="105" t="s">
        <v>289</v>
      </c>
      <c r="C470" s="95">
        <v>75.208532961783575</v>
      </c>
      <c r="D470" s="95">
        <v>70.380142267336893</v>
      </c>
      <c r="E470" s="95">
        <v>80.828165145876028</v>
      </c>
      <c r="F470" s="89">
        <v>95.594339940942774</v>
      </c>
      <c r="G470" s="47"/>
      <c r="H470" s="47"/>
      <c r="I470" s="47"/>
      <c r="J470" s="47"/>
    </row>
    <row r="471" spans="2:10" s="3" customFormat="1" ht="15.6" x14ac:dyDescent="0.25">
      <c r="B471" s="105" t="s">
        <v>290</v>
      </c>
      <c r="C471" s="95">
        <v>74.472583620422299</v>
      </c>
      <c r="D471" s="95">
        <v>68.783460693552101</v>
      </c>
      <c r="E471" s="95">
        <v>82.939542799286826</v>
      </c>
      <c r="F471" s="89">
        <v>92.818665836497033</v>
      </c>
      <c r="G471" s="47"/>
      <c r="H471" s="47"/>
      <c r="I471" s="47"/>
      <c r="J471" s="47"/>
    </row>
    <row r="472" spans="2:10" s="3" customFormat="1" ht="15.6" x14ac:dyDescent="0.25">
      <c r="B472" s="105" t="s">
        <v>291</v>
      </c>
      <c r="C472" s="95">
        <v>86.575341964087201</v>
      </c>
      <c r="D472" s="95">
        <v>81.721932538813491</v>
      </c>
      <c r="E472" s="95">
        <v>95.124518867164923</v>
      </c>
      <c r="F472" s="89">
        <v>97.828831382693707</v>
      </c>
      <c r="G472" s="47"/>
      <c r="H472" s="47"/>
      <c r="I472" s="47"/>
      <c r="J472" s="47"/>
    </row>
    <row r="473" spans="2:10" s="3" customFormat="1" ht="28.8" x14ac:dyDescent="0.25">
      <c r="B473" s="105" t="s">
        <v>292</v>
      </c>
      <c r="C473" s="95">
        <v>80.846233852599198</v>
      </c>
      <c r="D473" s="95">
        <v>76.959415993134826</v>
      </c>
      <c r="E473" s="95">
        <v>87.143814616047294</v>
      </c>
      <c r="F473" s="89">
        <v>93.66075248643476</v>
      </c>
      <c r="G473" s="47"/>
      <c r="H473" s="47"/>
      <c r="I473" s="47"/>
      <c r="J473" s="47"/>
    </row>
    <row r="474" spans="2:10" s="3" customFormat="1" ht="28.8" x14ac:dyDescent="0.25">
      <c r="B474" s="105" t="s">
        <v>293</v>
      </c>
      <c r="C474" s="95">
        <v>55.495718978264208</v>
      </c>
      <c r="D474" s="95">
        <v>42.790307163975008</v>
      </c>
      <c r="E474" s="95">
        <v>78.259429274509486</v>
      </c>
      <c r="F474" s="89">
        <v>90.755089320220094</v>
      </c>
      <c r="G474" s="47"/>
      <c r="H474" s="47"/>
      <c r="I474" s="47"/>
      <c r="J474" s="47"/>
    </row>
    <row r="475" spans="2:10" s="3" customFormat="1" ht="15.6" x14ac:dyDescent="0.25">
      <c r="B475" s="105" t="s">
        <v>294</v>
      </c>
      <c r="C475" s="95">
        <v>48.518035771836992</v>
      </c>
      <c r="D475" s="95">
        <v>44.39061598002526</v>
      </c>
      <c r="E475" s="95">
        <v>55.458032242029667</v>
      </c>
      <c r="F475" s="89">
        <v>61.356955256679058</v>
      </c>
      <c r="G475" s="47"/>
      <c r="H475" s="47"/>
      <c r="I475" s="47"/>
      <c r="J475" s="47"/>
    </row>
    <row r="476" spans="2:10" s="3" customFormat="1" x14ac:dyDescent="0.25">
      <c r="B476" s="105" t="s">
        <v>215</v>
      </c>
      <c r="C476" s="95">
        <v>72.612594787204927</v>
      </c>
      <c r="D476" s="95">
        <v>64.020260564254201</v>
      </c>
      <c r="E476" s="95">
        <v>89.453265855543222</v>
      </c>
      <c r="F476" s="89">
        <v>92.055518231341409</v>
      </c>
      <c r="G476" s="47"/>
      <c r="H476" s="47"/>
      <c r="I476" s="47"/>
      <c r="J476" s="47"/>
    </row>
    <row r="477" spans="2:10" s="3" customFormat="1" ht="28.8" x14ac:dyDescent="0.25">
      <c r="B477" s="105" t="s">
        <v>295</v>
      </c>
      <c r="C477" s="95">
        <v>83.131670787105023</v>
      </c>
      <c r="D477" s="95">
        <v>81.243356168034211</v>
      </c>
      <c r="E477" s="95">
        <v>84.144378410572244</v>
      </c>
      <c r="F477" s="89">
        <v>90.94255866706547</v>
      </c>
      <c r="G477" s="47"/>
      <c r="H477" s="47"/>
      <c r="I477" s="47"/>
      <c r="J477" s="47"/>
    </row>
    <row r="478" spans="2:10" s="3" customFormat="1" ht="28.8" x14ac:dyDescent="0.25">
      <c r="B478" s="105" t="s">
        <v>296</v>
      </c>
      <c r="C478" s="95">
        <v>15.592507469734516</v>
      </c>
      <c r="D478" s="95">
        <v>18.756643831965782</v>
      </c>
      <c r="E478" s="95">
        <v>12.827071626635163</v>
      </c>
      <c r="F478" s="89">
        <v>5.6647720406213615</v>
      </c>
      <c r="G478" s="47"/>
      <c r="H478" s="47"/>
      <c r="I478" s="47"/>
      <c r="J478" s="47"/>
    </row>
    <row r="479" spans="2:10" s="3" customFormat="1" ht="28.8" x14ac:dyDescent="0.25">
      <c r="B479" s="105" t="s">
        <v>297</v>
      </c>
      <c r="C479" s="95">
        <v>1.2758217431604573</v>
      </c>
      <c r="D479" s="95">
        <v>0</v>
      </c>
      <c r="E479" s="95">
        <v>3.0285499627925878</v>
      </c>
      <c r="F479" s="89">
        <v>3.3926692923131823</v>
      </c>
      <c r="G479" s="47"/>
      <c r="H479" s="47"/>
      <c r="I479" s="47"/>
      <c r="J479" s="47"/>
    </row>
    <row r="480" spans="2:10" s="3" customFormat="1" x14ac:dyDescent="0.25">
      <c r="B480" s="105" t="s">
        <v>216</v>
      </c>
      <c r="C480" s="95">
        <v>19.550963881291</v>
      </c>
      <c r="D480" s="95">
        <v>17.801109078091486</v>
      </c>
      <c r="E480" s="95">
        <v>24.462688045527475</v>
      </c>
      <c r="F480" s="89">
        <v>18.999254434712164</v>
      </c>
      <c r="G480" s="47"/>
      <c r="H480" s="47"/>
      <c r="I480" s="47"/>
      <c r="J480" s="47"/>
    </row>
    <row r="481" spans="2:10" s="3" customFormat="1" ht="28.8" x14ac:dyDescent="0.25">
      <c r="B481" s="105" t="s">
        <v>298</v>
      </c>
      <c r="C481" s="95">
        <v>67.423783443780707</v>
      </c>
      <c r="D481" s="95">
        <v>69.52946684671879</v>
      </c>
      <c r="E481" s="95">
        <v>65.358262072455744</v>
      </c>
      <c r="F481" s="89">
        <v>59.284487684295009</v>
      </c>
      <c r="G481" s="47"/>
      <c r="H481" s="47"/>
      <c r="I481" s="47"/>
      <c r="J481" s="47"/>
    </row>
    <row r="482" spans="2:10" s="3" customFormat="1" ht="28.8" x14ac:dyDescent="0.25">
      <c r="B482" s="105" t="s">
        <v>299</v>
      </c>
      <c r="C482" s="95">
        <v>54.028626445246545</v>
      </c>
      <c r="D482" s="95">
        <v>81.755129927291719</v>
      </c>
      <c r="E482" s="95">
        <v>6.6576893661941066</v>
      </c>
      <c r="F482" s="89">
        <v>25.918717804487141</v>
      </c>
      <c r="G482" s="47"/>
      <c r="H482" s="47"/>
      <c r="I482" s="47"/>
      <c r="J482" s="47"/>
    </row>
    <row r="483" spans="2:10" s="3" customFormat="1" ht="28.8" x14ac:dyDescent="0.25">
      <c r="B483" s="105" t="s">
        <v>300</v>
      </c>
      <c r="C483" s="95">
        <v>34.496649872661209</v>
      </c>
      <c r="D483" s="95">
        <v>45.174961446398321</v>
      </c>
      <c r="E483" s="95">
        <v>17.371817068877295</v>
      </c>
      <c r="F483" s="89">
        <v>19.284487684295001</v>
      </c>
      <c r="G483" s="47"/>
      <c r="H483" s="47"/>
      <c r="I483" s="47"/>
      <c r="J483" s="47"/>
    </row>
    <row r="484" spans="2:10" s="3" customFormat="1" ht="28.8" x14ac:dyDescent="0.25">
      <c r="B484" s="105" t="s">
        <v>301</v>
      </c>
      <c r="C484" s="95">
        <v>42.118609148556537</v>
      </c>
      <c r="D484" s="95">
        <v>63.419831519106594</v>
      </c>
      <c r="E484" s="95">
        <v>7.9414021102034553</v>
      </c>
      <c r="F484" s="89">
        <v>11.837435608974285</v>
      </c>
      <c r="G484" s="47"/>
      <c r="H484" s="47"/>
      <c r="I484" s="47"/>
      <c r="J484" s="47"/>
    </row>
    <row r="485" spans="2:10" s="3" customFormat="1" ht="28.8" x14ac:dyDescent="0.25">
      <c r="B485" s="105" t="s">
        <v>302</v>
      </c>
      <c r="C485" s="95">
        <v>29.322597681786601</v>
      </c>
      <c r="D485" s="95">
        <v>38.485024371874452</v>
      </c>
      <c r="E485" s="95">
        <v>16.514836725083846</v>
      </c>
      <c r="F485" s="89">
        <v>8.8780767067307149</v>
      </c>
      <c r="G485" s="47"/>
      <c r="H485" s="47"/>
      <c r="I485" s="47"/>
      <c r="J485" s="47"/>
    </row>
    <row r="486" spans="2:10" s="3" customFormat="1" ht="28.8" x14ac:dyDescent="0.25">
      <c r="B486" s="105" t="s">
        <v>303</v>
      </c>
      <c r="C486" s="95">
        <v>20.766527879895509</v>
      </c>
      <c r="D486" s="95">
        <v>22.58748072319916</v>
      </c>
      <c r="E486" s="95">
        <v>14.932137514967378</v>
      </c>
      <c r="F486" s="89">
        <v>29.593589022435712</v>
      </c>
      <c r="G486" s="47"/>
      <c r="H486" s="47"/>
      <c r="I486" s="47"/>
      <c r="J486" s="47"/>
    </row>
    <row r="487" spans="2:10" x14ac:dyDescent="0.25">
      <c r="B487" s="16"/>
      <c r="C487" s="38"/>
      <c r="D487" s="38"/>
      <c r="E487" s="38"/>
      <c r="F487" s="38"/>
    </row>
    <row r="488" spans="2:10" x14ac:dyDescent="0.25">
      <c r="B488" s="10"/>
    </row>
    <row r="489" spans="2:10" x14ac:dyDescent="0.2">
      <c r="B489" s="13" t="s">
        <v>88</v>
      </c>
    </row>
    <row r="490" spans="2:10" x14ac:dyDescent="0.2">
      <c r="B490" s="13" t="s">
        <v>89</v>
      </c>
    </row>
    <row r="491" spans="2:10" x14ac:dyDescent="0.2">
      <c r="B491" s="13" t="s">
        <v>91</v>
      </c>
    </row>
    <row r="492" spans="2:10" x14ac:dyDescent="0.2">
      <c r="B492" s="13" t="s">
        <v>90</v>
      </c>
    </row>
    <row r="494" spans="2:10" x14ac:dyDescent="0.25">
      <c r="B494" s="5" t="s">
        <v>105</v>
      </c>
    </row>
  </sheetData>
  <mergeCells count="17">
    <mergeCell ref="B319:F319"/>
    <mergeCell ref="B11:F11"/>
    <mergeCell ref="B39:F39"/>
    <mergeCell ref="B67:F67"/>
    <mergeCell ref="B95:F95"/>
    <mergeCell ref="B123:F123"/>
    <mergeCell ref="B151:F151"/>
    <mergeCell ref="B179:F179"/>
    <mergeCell ref="B207:F207"/>
    <mergeCell ref="B235:F235"/>
    <mergeCell ref="B263:F263"/>
    <mergeCell ref="B291:F291"/>
    <mergeCell ref="B347:F347"/>
    <mergeCell ref="B375:F375"/>
    <mergeCell ref="B403:F403"/>
    <mergeCell ref="B431:F431"/>
    <mergeCell ref="B459:F459"/>
  </mergeCells>
  <hyperlinks>
    <hyperlink ref="D2" location="Índice!A1" display="ÍNDICE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F64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14.21875" style="2" customWidth="1"/>
    <col min="3" max="6" width="14.77734375" style="19" customWidth="1"/>
    <col min="7" max="7" width="15.77734375" style="2" customWidth="1"/>
    <col min="8" max="16384" width="10.77734375" style="2"/>
  </cols>
  <sheetData>
    <row r="2" spans="1:6" x14ac:dyDescent="0.25">
      <c r="D2" s="18" t="s">
        <v>2</v>
      </c>
    </row>
    <row r="5" spans="1:6" s="1" customFormat="1" ht="17.399999999999999" x14ac:dyDescent="0.25">
      <c r="B5" s="11" t="s">
        <v>20</v>
      </c>
      <c r="C5" s="20"/>
      <c r="D5" s="20"/>
      <c r="E5" s="20"/>
      <c r="F5" s="20"/>
    </row>
    <row r="6" spans="1:6" x14ac:dyDescent="0.25">
      <c r="C6" s="21"/>
      <c r="D6" s="21"/>
    </row>
    <row r="7" spans="1:6" ht="15.6" x14ac:dyDescent="0.25">
      <c r="B7" s="6" t="s">
        <v>51</v>
      </c>
    </row>
    <row r="8" spans="1:6" ht="12.75" customHeight="1" x14ac:dyDescent="0.25">
      <c r="B8" s="15" t="s">
        <v>56</v>
      </c>
    </row>
    <row r="9" spans="1:6" ht="35.1" customHeight="1" x14ac:dyDescent="0.25">
      <c r="B9" s="9"/>
      <c r="C9" s="25" t="s">
        <v>1</v>
      </c>
      <c r="D9" s="78" t="s">
        <v>319</v>
      </c>
      <c r="E9" s="23" t="s">
        <v>17</v>
      </c>
      <c r="F9" s="24" t="s">
        <v>0</v>
      </c>
    </row>
    <row r="10" spans="1:6" ht="12.75" customHeight="1" x14ac:dyDescent="0.25">
      <c r="B10" s="112" t="s">
        <v>345</v>
      </c>
      <c r="C10" s="113"/>
      <c r="D10" s="113"/>
      <c r="E10" s="113"/>
      <c r="F10" s="113"/>
    </row>
    <row r="11" spans="1:6" s="3" customFormat="1" ht="12.6" customHeight="1" x14ac:dyDescent="0.25">
      <c r="B11" s="103" t="s">
        <v>304</v>
      </c>
      <c r="C11" s="58">
        <v>2042213506.1460888</v>
      </c>
      <c r="D11" s="58">
        <v>196923783.25945762</v>
      </c>
      <c r="E11" s="58">
        <v>450051855.56080151</v>
      </c>
      <c r="F11" s="58">
        <v>1395237867.3258204</v>
      </c>
    </row>
    <row r="12" spans="1:6" s="3" customFormat="1" ht="12.6" customHeight="1" x14ac:dyDescent="0.25">
      <c r="B12" s="103" t="s">
        <v>305</v>
      </c>
      <c r="C12" s="58">
        <v>174610838.72958392</v>
      </c>
      <c r="D12" s="58">
        <v>12458019.713088436</v>
      </c>
      <c r="E12" s="58">
        <v>27729814.132352024</v>
      </c>
      <c r="F12" s="58">
        <v>134423004.88414299</v>
      </c>
    </row>
    <row r="13" spans="1:6" s="3" customFormat="1" ht="12.6" customHeight="1" x14ac:dyDescent="0.25">
      <c r="B13" s="110" t="s">
        <v>46</v>
      </c>
      <c r="C13" s="114"/>
      <c r="D13" s="114"/>
      <c r="E13" s="114"/>
      <c r="F13" s="114"/>
    </row>
    <row r="14" spans="1:6" s="3" customFormat="1" ht="12.6" customHeight="1" x14ac:dyDescent="0.25">
      <c r="A14" s="59" t="s">
        <v>7</v>
      </c>
      <c r="B14" s="103" t="s">
        <v>304</v>
      </c>
      <c r="C14" s="58">
        <v>566502784.46956158</v>
      </c>
      <c r="D14" s="58">
        <v>19596903.794937268</v>
      </c>
      <c r="E14" s="58">
        <v>47365077.165976755</v>
      </c>
      <c r="F14" s="58">
        <v>499540803.50864875</v>
      </c>
    </row>
    <row r="15" spans="1:6" s="3" customFormat="1" ht="12.6" customHeight="1" x14ac:dyDescent="0.25">
      <c r="B15" s="103" t="s">
        <v>305</v>
      </c>
      <c r="C15" s="58">
        <v>49952375.378134191</v>
      </c>
      <c r="D15" s="58">
        <v>70077.373230399869</v>
      </c>
      <c r="E15" s="58">
        <v>1145403.2485139298</v>
      </c>
      <c r="F15" s="58">
        <v>48736894.756390035</v>
      </c>
    </row>
    <row r="16" spans="1:6" s="3" customFormat="1" ht="12.6" customHeight="1" x14ac:dyDescent="0.25">
      <c r="B16" s="110" t="s">
        <v>39</v>
      </c>
      <c r="C16" s="114"/>
      <c r="D16" s="114"/>
      <c r="E16" s="114"/>
      <c r="F16" s="114"/>
    </row>
    <row r="17" spans="2:6" s="3" customFormat="1" ht="12.6" customHeight="1" x14ac:dyDescent="0.25">
      <c r="B17" s="103" t="s">
        <v>304</v>
      </c>
      <c r="C17" s="58">
        <v>44257236.0074066</v>
      </c>
      <c r="D17" s="58">
        <v>8329625.2447220022</v>
      </c>
      <c r="E17" s="58">
        <v>4284981.4518445795</v>
      </c>
      <c r="F17" s="58">
        <v>31642629.310839999</v>
      </c>
    </row>
    <row r="18" spans="2:6" s="3" customFormat="1" ht="12.6" customHeight="1" x14ac:dyDescent="0.25">
      <c r="B18" s="103" t="s">
        <v>305</v>
      </c>
      <c r="C18" s="58">
        <v>3331469.2311540013</v>
      </c>
      <c r="D18" s="58">
        <v>0</v>
      </c>
      <c r="E18" s="58">
        <v>75553.846154000013</v>
      </c>
      <c r="F18" s="58">
        <v>3255915.3850000002</v>
      </c>
    </row>
    <row r="19" spans="2:6" s="3" customFormat="1" ht="12.6" customHeight="1" x14ac:dyDescent="0.25">
      <c r="B19" s="110" t="s">
        <v>38</v>
      </c>
      <c r="C19" s="114"/>
      <c r="D19" s="114"/>
      <c r="E19" s="114"/>
      <c r="F19" s="114"/>
    </row>
    <row r="20" spans="2:6" s="3" customFormat="1" ht="12.6" customHeight="1" x14ac:dyDescent="0.25">
      <c r="B20" s="103" t="s">
        <v>304</v>
      </c>
      <c r="C20" s="58">
        <v>338783891.27637023</v>
      </c>
      <c r="D20" s="58">
        <v>680966.72148060007</v>
      </c>
      <c r="E20" s="58">
        <v>3524051.0984298601</v>
      </c>
      <c r="F20" s="58">
        <v>334578873.45645964</v>
      </c>
    </row>
    <row r="21" spans="2:6" s="3" customFormat="1" ht="12.6" customHeight="1" x14ac:dyDescent="0.25">
      <c r="B21" s="103" t="s">
        <v>305</v>
      </c>
      <c r="C21" s="58">
        <v>34023457.366085</v>
      </c>
      <c r="D21" s="58">
        <v>4979.4642950000007</v>
      </c>
      <c r="E21" s="58">
        <v>192600.00000000003</v>
      </c>
      <c r="F21" s="58">
        <v>33825877.901790015</v>
      </c>
    </row>
    <row r="22" spans="2:6" s="3" customFormat="1" ht="12.6" customHeight="1" x14ac:dyDescent="0.25">
      <c r="B22" s="110" t="s">
        <v>37</v>
      </c>
      <c r="C22" s="114"/>
      <c r="D22" s="114"/>
      <c r="E22" s="114"/>
      <c r="F22" s="114"/>
    </row>
    <row r="23" spans="2:6" s="3" customFormat="1" ht="12.6" customHeight="1" x14ac:dyDescent="0.25">
      <c r="B23" s="103" t="s">
        <v>304</v>
      </c>
      <c r="C23" s="58">
        <v>18089476.985723071</v>
      </c>
      <c r="D23" s="58">
        <v>1042215.9432646999</v>
      </c>
      <c r="E23" s="58">
        <v>14658776.900142865</v>
      </c>
      <c r="F23" s="58">
        <v>2388484.1423155107</v>
      </c>
    </row>
    <row r="24" spans="2:6" s="3" customFormat="1" ht="12.6" customHeight="1" x14ac:dyDescent="0.25">
      <c r="B24" s="103" t="s">
        <v>305</v>
      </c>
      <c r="C24" s="58">
        <v>500058.62049999984</v>
      </c>
      <c r="D24" s="58">
        <v>45512.820499999987</v>
      </c>
      <c r="E24" s="58">
        <v>243180.79999999999</v>
      </c>
      <c r="F24" s="58">
        <v>211365.00000000006</v>
      </c>
    </row>
    <row r="25" spans="2:6" s="3" customFormat="1" ht="12.6" customHeight="1" x14ac:dyDescent="0.25">
      <c r="B25" s="110" t="s">
        <v>35</v>
      </c>
      <c r="C25" s="114"/>
      <c r="D25" s="114"/>
      <c r="E25" s="114"/>
      <c r="F25" s="114"/>
    </row>
    <row r="26" spans="2:6" s="3" customFormat="1" ht="12.6" customHeight="1" x14ac:dyDescent="0.25">
      <c r="B26" s="103" t="s">
        <v>304</v>
      </c>
      <c r="C26" s="58">
        <v>104259996.75099456</v>
      </c>
      <c r="D26" s="58">
        <v>4854532.146428002</v>
      </c>
      <c r="E26" s="58">
        <v>8076426.305534726</v>
      </c>
      <c r="F26" s="58">
        <v>91329038.29903172</v>
      </c>
    </row>
    <row r="27" spans="2:6" s="3" customFormat="1" ht="12.6" customHeight="1" x14ac:dyDescent="0.25">
      <c r="B27" s="103" t="s">
        <v>305</v>
      </c>
      <c r="C27" s="58">
        <v>7076707.1693706335</v>
      </c>
      <c r="D27" s="58">
        <v>19585.088435400012</v>
      </c>
      <c r="E27" s="58">
        <v>6253.6113352300008</v>
      </c>
      <c r="F27" s="58">
        <v>7050868.4696000004</v>
      </c>
    </row>
    <row r="28" spans="2:6" s="3" customFormat="1" ht="12.6" customHeight="1" x14ac:dyDescent="0.25">
      <c r="B28" s="110" t="s">
        <v>36</v>
      </c>
      <c r="C28" s="114"/>
      <c r="D28" s="114"/>
      <c r="E28" s="114"/>
      <c r="F28" s="114"/>
    </row>
    <row r="29" spans="2:6" s="3" customFormat="1" ht="12.6" customHeight="1" x14ac:dyDescent="0.25">
      <c r="B29" s="103" t="s">
        <v>304</v>
      </c>
      <c r="C29" s="58">
        <v>61112183.44906842</v>
      </c>
      <c r="D29" s="58">
        <v>4689563.7390419906</v>
      </c>
      <c r="E29" s="58">
        <v>16820841.410024736</v>
      </c>
      <c r="F29" s="58">
        <v>39601778.300001666</v>
      </c>
    </row>
    <row r="30" spans="2:6" s="3" customFormat="1" ht="12.6" customHeight="1" x14ac:dyDescent="0.25">
      <c r="B30" s="103" t="s">
        <v>305</v>
      </c>
      <c r="C30" s="58">
        <v>5020682.9910247019</v>
      </c>
      <c r="D30" s="58">
        <v>0</v>
      </c>
      <c r="E30" s="58">
        <v>627814.99102470011</v>
      </c>
      <c r="F30" s="58">
        <v>4392868</v>
      </c>
    </row>
    <row r="31" spans="2:6" s="3" customFormat="1" ht="12.6" customHeight="1" x14ac:dyDescent="0.25">
      <c r="B31" s="110" t="s">
        <v>47</v>
      </c>
      <c r="C31" s="114"/>
      <c r="D31" s="114"/>
      <c r="E31" s="114"/>
      <c r="F31" s="114"/>
    </row>
    <row r="32" spans="2:6" s="3" customFormat="1" ht="12.6" customHeight="1" x14ac:dyDescent="0.25">
      <c r="B32" s="103" t="s">
        <v>304</v>
      </c>
      <c r="C32" s="58">
        <v>34040188.808160663</v>
      </c>
      <c r="D32" s="58">
        <v>8169181.2102584587</v>
      </c>
      <c r="E32" s="58">
        <v>3893556.0811667419</v>
      </c>
      <c r="F32" s="58">
        <v>21977451.51673549</v>
      </c>
    </row>
    <row r="33" spans="2:6" s="3" customFormat="1" ht="12.6" customHeight="1" x14ac:dyDescent="0.25">
      <c r="B33" s="103" t="s">
        <v>305</v>
      </c>
      <c r="C33" s="58">
        <v>614068.7264874992</v>
      </c>
      <c r="D33" s="58">
        <v>0</v>
      </c>
      <c r="E33" s="58">
        <v>0</v>
      </c>
      <c r="F33" s="58">
        <v>614068.72648749966</v>
      </c>
    </row>
    <row r="34" spans="2:6" s="3" customFormat="1" ht="12.6" customHeight="1" x14ac:dyDescent="0.25">
      <c r="B34" s="110" t="s">
        <v>40</v>
      </c>
      <c r="C34" s="114"/>
      <c r="D34" s="114"/>
      <c r="E34" s="114"/>
      <c r="F34" s="114"/>
    </row>
    <row r="35" spans="2:6" s="3" customFormat="1" ht="12.6" customHeight="1" x14ac:dyDescent="0.25">
      <c r="B35" s="103" t="s">
        <v>304</v>
      </c>
      <c r="C35" s="58">
        <v>1441670532.8683529</v>
      </c>
      <c r="D35" s="58">
        <v>169157698.25426137</v>
      </c>
      <c r="E35" s="58">
        <v>398793222.31365955</v>
      </c>
      <c r="F35" s="58">
        <v>873719612.30043602</v>
      </c>
    </row>
    <row r="36" spans="2:6" s="3" customFormat="1" ht="12.6" customHeight="1" x14ac:dyDescent="0.25">
      <c r="B36" s="103" t="s">
        <v>305</v>
      </c>
      <c r="C36" s="58">
        <v>124044394.62496127</v>
      </c>
      <c r="D36" s="58">
        <v>12387942.339857997</v>
      </c>
      <c r="E36" s="58">
        <v>26584410.883838162</v>
      </c>
      <c r="F36" s="58">
        <v>85072041.401265353</v>
      </c>
    </row>
    <row r="37" spans="2:6" s="3" customFormat="1" ht="12.6" customHeight="1" x14ac:dyDescent="0.25">
      <c r="B37" s="110" t="s">
        <v>41</v>
      </c>
      <c r="C37" s="114"/>
      <c r="D37" s="114"/>
      <c r="E37" s="114"/>
      <c r="F37" s="114"/>
    </row>
    <row r="38" spans="2:6" s="3" customFormat="1" ht="12.6" customHeight="1" x14ac:dyDescent="0.25">
      <c r="B38" s="103" t="s">
        <v>304</v>
      </c>
      <c r="C38" s="58">
        <v>215597552.42618367</v>
      </c>
      <c r="D38" s="58">
        <v>33004451.481052358</v>
      </c>
      <c r="E38" s="58">
        <v>62178607.922542922</v>
      </c>
      <c r="F38" s="58">
        <v>120414493.02258852</v>
      </c>
    </row>
    <row r="39" spans="2:6" s="3" customFormat="1" ht="12.6" customHeight="1" x14ac:dyDescent="0.25">
      <c r="B39" s="103" t="s">
        <v>305</v>
      </c>
      <c r="C39" s="58">
        <v>18318904.122622278</v>
      </c>
      <c r="D39" s="58">
        <v>207137.54770599978</v>
      </c>
      <c r="E39" s="58">
        <v>2469320.7597610983</v>
      </c>
      <c r="F39" s="58">
        <v>15642445.815155175</v>
      </c>
    </row>
    <row r="40" spans="2:6" s="3" customFormat="1" ht="12.6" customHeight="1" x14ac:dyDescent="0.25">
      <c r="B40" s="110" t="s">
        <v>42</v>
      </c>
      <c r="C40" s="114"/>
      <c r="D40" s="114"/>
      <c r="E40" s="114"/>
      <c r="F40" s="114"/>
    </row>
    <row r="41" spans="2:6" s="3" customFormat="1" ht="12.6" customHeight="1" x14ac:dyDescent="0.25">
      <c r="B41" s="103" t="s">
        <v>304</v>
      </c>
      <c r="C41" s="58">
        <v>185955738.67185214</v>
      </c>
      <c r="D41" s="58">
        <v>6520477.8716449877</v>
      </c>
      <c r="E41" s="58">
        <v>10007145.029129937</v>
      </c>
      <c r="F41" s="58">
        <v>169428115.77107713</v>
      </c>
    </row>
    <row r="42" spans="2:6" s="3" customFormat="1" ht="12.6" customHeight="1" x14ac:dyDescent="0.25">
      <c r="B42" s="103" t="s">
        <v>305</v>
      </c>
      <c r="C42" s="58">
        <v>5685574.3219335247</v>
      </c>
      <c r="D42" s="58">
        <v>121317.03989599997</v>
      </c>
      <c r="E42" s="58">
        <v>1001029.2616500002</v>
      </c>
      <c r="F42" s="58">
        <v>4563228.0203875173</v>
      </c>
    </row>
    <row r="43" spans="2:6" s="3" customFormat="1" ht="12.6" customHeight="1" x14ac:dyDescent="0.25">
      <c r="B43" s="110" t="s">
        <v>43</v>
      </c>
      <c r="C43" s="114"/>
      <c r="D43" s="114"/>
      <c r="E43" s="114"/>
      <c r="F43" s="114"/>
    </row>
    <row r="44" spans="2:6" s="3" customFormat="1" ht="12.6" customHeight="1" x14ac:dyDescent="0.25">
      <c r="B44" s="103" t="s">
        <v>304</v>
      </c>
      <c r="C44" s="58">
        <v>20553222.777212664</v>
      </c>
      <c r="D44" s="58">
        <v>7531574.1131638</v>
      </c>
      <c r="E44" s="58">
        <v>2166923.8875488699</v>
      </c>
      <c r="F44" s="58">
        <v>10854724.776500002</v>
      </c>
    </row>
    <row r="45" spans="2:6" s="3" customFormat="1" ht="12.6" customHeight="1" x14ac:dyDescent="0.25">
      <c r="B45" s="103" t="s">
        <v>305</v>
      </c>
      <c r="C45" s="58">
        <v>5123425.9999999991</v>
      </c>
      <c r="D45" s="58">
        <v>0</v>
      </c>
      <c r="E45" s="58">
        <v>0</v>
      </c>
      <c r="F45" s="58">
        <v>5123426.0000000009</v>
      </c>
    </row>
    <row r="46" spans="2:6" s="3" customFormat="1" ht="12.6" customHeight="1" x14ac:dyDescent="0.25">
      <c r="B46" s="110" t="s">
        <v>44</v>
      </c>
      <c r="C46" s="114"/>
      <c r="D46" s="114"/>
      <c r="E46" s="114"/>
      <c r="F46" s="114"/>
    </row>
    <row r="47" spans="2:6" s="3" customFormat="1" ht="12.6" customHeight="1" x14ac:dyDescent="0.25">
      <c r="B47" s="103" t="s">
        <v>304</v>
      </c>
      <c r="C47" s="58">
        <v>602194895.82087445</v>
      </c>
      <c r="D47" s="58">
        <v>56341411.397425726</v>
      </c>
      <c r="E47" s="58">
        <v>147233606.46362239</v>
      </c>
      <c r="F47" s="58">
        <v>398619877.95982486</v>
      </c>
    </row>
    <row r="48" spans="2:6" s="3" customFormat="1" ht="12.6" customHeight="1" x14ac:dyDescent="0.25">
      <c r="B48" s="103" t="s">
        <v>305</v>
      </c>
      <c r="C48" s="58">
        <v>63932508.733890034</v>
      </c>
      <c r="D48" s="58">
        <v>9045995.2827679981</v>
      </c>
      <c r="E48" s="58">
        <v>7021097.4062170004</v>
      </c>
      <c r="F48" s="58">
        <v>47865416.044904962</v>
      </c>
    </row>
    <row r="49" spans="2:6" s="3" customFormat="1" ht="12.6" customHeight="1" x14ac:dyDescent="0.25">
      <c r="B49" s="110" t="s">
        <v>49</v>
      </c>
      <c r="C49" s="114"/>
      <c r="D49" s="114"/>
      <c r="E49" s="114"/>
      <c r="F49" s="114"/>
    </row>
    <row r="50" spans="2:6" s="3" customFormat="1" ht="12.6" customHeight="1" x14ac:dyDescent="0.25">
      <c r="B50" s="103" t="s">
        <v>304</v>
      </c>
      <c r="C50" s="58">
        <v>26538643.716322735</v>
      </c>
      <c r="D50" s="58">
        <v>3678054.184752</v>
      </c>
      <c r="E50" s="58">
        <v>8551446.613537591</v>
      </c>
      <c r="F50" s="58">
        <v>14309142.91803317</v>
      </c>
    </row>
    <row r="51" spans="2:6" s="3" customFormat="1" ht="12.6" customHeight="1" x14ac:dyDescent="0.25">
      <c r="B51" s="103" t="s">
        <v>305</v>
      </c>
      <c r="C51" s="58">
        <v>232206.89757065996</v>
      </c>
      <c r="D51" s="58">
        <v>1225.3846200000003</v>
      </c>
      <c r="E51" s="58">
        <v>212565.5129506599</v>
      </c>
      <c r="F51" s="58">
        <v>18416</v>
      </c>
    </row>
    <row r="52" spans="2:6" s="3" customFormat="1" ht="12.6" customHeight="1" x14ac:dyDescent="0.25">
      <c r="B52" s="110" t="s">
        <v>344</v>
      </c>
      <c r="C52" s="114"/>
      <c r="D52" s="114"/>
      <c r="E52" s="114"/>
      <c r="F52" s="114"/>
    </row>
    <row r="53" spans="2:6" s="3" customFormat="1" ht="12.6" customHeight="1" x14ac:dyDescent="0.25">
      <c r="B53" s="103" t="s">
        <v>304</v>
      </c>
      <c r="C53" s="58">
        <v>317791487.01503068</v>
      </c>
      <c r="D53" s="58">
        <v>51847262.419542633</v>
      </c>
      <c r="E53" s="58">
        <v>158418403.24095812</v>
      </c>
      <c r="F53" s="58">
        <v>107525821.35452956</v>
      </c>
    </row>
    <row r="54" spans="2:6" s="3" customFormat="1" ht="12.6" customHeight="1" x14ac:dyDescent="0.25">
      <c r="B54" s="103" t="s">
        <v>305</v>
      </c>
      <c r="C54" s="58">
        <v>24638995.258673046</v>
      </c>
      <c r="D54" s="58">
        <v>2193619.7307480024</v>
      </c>
      <c r="E54" s="58">
        <v>14692530.652837334</v>
      </c>
      <c r="F54" s="58">
        <v>7752844.8750876784</v>
      </c>
    </row>
    <row r="55" spans="2:6" s="3" customFormat="1" ht="12.6" customHeight="1" x14ac:dyDescent="0.25">
      <c r="B55" s="110" t="s">
        <v>45</v>
      </c>
      <c r="C55" s="114"/>
      <c r="D55" s="114"/>
      <c r="E55" s="114"/>
      <c r="F55" s="114"/>
    </row>
    <row r="56" spans="2:6" s="3" customFormat="1" ht="12.6" customHeight="1" x14ac:dyDescent="0.25">
      <c r="B56" s="103" t="s">
        <v>304</v>
      </c>
      <c r="C56" s="58">
        <v>73038992.440883294</v>
      </c>
      <c r="D56" s="58">
        <v>10234466.786679924</v>
      </c>
      <c r="E56" s="58">
        <v>10237089.156319773</v>
      </c>
      <c r="F56" s="58">
        <v>52567436.497883603</v>
      </c>
    </row>
    <row r="57" spans="2:6" s="3" customFormat="1" ht="12.6" customHeight="1" x14ac:dyDescent="0.25">
      <c r="B57" s="103" t="s">
        <v>305</v>
      </c>
      <c r="C57" s="58">
        <v>6112779.2902720859</v>
      </c>
      <c r="D57" s="58">
        <v>818647.35412000085</v>
      </c>
      <c r="E57" s="58">
        <v>1187867.2904220801</v>
      </c>
      <c r="F57" s="58">
        <v>4106264.6457300005</v>
      </c>
    </row>
    <row r="58" spans="2:6" s="3" customFormat="1" ht="12.6" customHeight="1" x14ac:dyDescent="0.25">
      <c r="B58" s="110" t="s">
        <v>48</v>
      </c>
      <c r="C58" s="114"/>
      <c r="D58" s="114"/>
      <c r="E58" s="114"/>
      <c r="F58" s="114"/>
    </row>
    <row r="59" spans="2:6" s="3" customFormat="1" ht="12.6" customHeight="1" x14ac:dyDescent="0.25">
      <c r="B59" s="103" t="s">
        <v>304</v>
      </c>
      <c r="C59" s="58">
        <v>614916293.41499257</v>
      </c>
      <c r="D59" s="58">
        <v>51639348.115708224</v>
      </c>
      <c r="E59" s="58">
        <v>171230838.35201752</v>
      </c>
      <c r="F59" s="58">
        <v>392046106.94726664</v>
      </c>
    </row>
    <row r="60" spans="2:6" s="3" customFormat="1" ht="12.6" customHeight="1" x14ac:dyDescent="0.25">
      <c r="B60" s="103" t="s">
        <v>305</v>
      </c>
      <c r="C60" s="58">
        <v>62813411.719017506</v>
      </c>
      <c r="D60" s="58">
        <v>9045995.2827679943</v>
      </c>
      <c r="E60" s="58">
        <v>6987255.8478190014</v>
      </c>
      <c r="F60" s="58">
        <v>46780160.588430464</v>
      </c>
    </row>
    <row r="61" spans="2:6" x14ac:dyDescent="0.25">
      <c r="B61" s="17"/>
      <c r="C61" s="22"/>
      <c r="D61" s="22"/>
      <c r="E61" s="22"/>
      <c r="F61" s="22"/>
    </row>
    <row r="63" spans="2:6" x14ac:dyDescent="0.25">
      <c r="B63" s="5" t="s">
        <v>105</v>
      </c>
    </row>
    <row r="64" spans="2:6" x14ac:dyDescent="0.25">
      <c r="B64" s="5"/>
    </row>
  </sheetData>
  <mergeCells count="17">
    <mergeCell ref="B10:F10"/>
    <mergeCell ref="B13:F13"/>
    <mergeCell ref="B16:F16"/>
    <mergeCell ref="B19:F19"/>
    <mergeCell ref="B22:F22"/>
    <mergeCell ref="B25:F25"/>
    <mergeCell ref="B28:F28"/>
    <mergeCell ref="B31:F31"/>
    <mergeCell ref="B34:F34"/>
    <mergeCell ref="B37:F37"/>
    <mergeCell ref="B55:F55"/>
    <mergeCell ref="B58:F58"/>
    <mergeCell ref="B40:F40"/>
    <mergeCell ref="B43:F43"/>
    <mergeCell ref="B46:F46"/>
    <mergeCell ref="B49:F49"/>
    <mergeCell ref="B52:F52"/>
  </mergeCells>
  <hyperlinks>
    <hyperlink ref="D2" location="Índice!A1" display="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2:F16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62.77734375" style="2" customWidth="1"/>
    <col min="3" max="3" width="14.77734375" style="2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</row>
    <row r="6" spans="2:6" x14ac:dyDescent="0.25">
      <c r="C6" s="3"/>
    </row>
    <row r="7" spans="2:6" ht="15.6" x14ac:dyDescent="0.25">
      <c r="B7" s="6" t="s">
        <v>33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1" t="s">
        <v>1</v>
      </c>
    </row>
    <row r="11" spans="2:6" s="3" customFormat="1" ht="12.75" customHeight="1" x14ac:dyDescent="0.25">
      <c r="B11" s="103" t="s">
        <v>230</v>
      </c>
      <c r="C11" s="99">
        <v>17.013723863351615</v>
      </c>
      <c r="D11" s="82"/>
    </row>
    <row r="12" spans="2:6" s="3" customFormat="1" ht="12.75" customHeight="1" x14ac:dyDescent="0.25">
      <c r="B12" s="103" t="s">
        <v>231</v>
      </c>
      <c r="C12" s="99">
        <v>17.482359258428758</v>
      </c>
      <c r="D12" s="82"/>
    </row>
    <row r="13" spans="2:6" x14ac:dyDescent="0.25">
      <c r="B13" s="16"/>
      <c r="C13" s="44"/>
    </row>
    <row r="14" spans="2:6" ht="12.75" customHeight="1" x14ac:dyDescent="0.25">
      <c r="C14" s="4"/>
    </row>
    <row r="15" spans="2:6" x14ac:dyDescent="0.25">
      <c r="B15" s="5" t="s">
        <v>105</v>
      </c>
      <c r="C15" s="4"/>
    </row>
    <row r="16" spans="2:6" x14ac:dyDescent="0.25">
      <c r="B16" s="5"/>
      <c r="C16" s="4"/>
    </row>
  </sheetData>
  <phoneticPr fontId="16" type="noConversion"/>
  <hyperlinks>
    <hyperlink ref="C2" location="Índice!A1" display="ÍNDICE"/>
  </hyperlinks>
  <pageMargins left="0.75" right="0.75" top="0.21" bottom="0.52" header="0" footer="0"/>
  <pageSetup paperSize="9" scale="70" fitToHeight="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2:F27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12.6640625" style="2" customWidth="1"/>
    <col min="3" max="3" width="14.77734375" style="34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35"/>
    </row>
    <row r="6" spans="2:6" x14ac:dyDescent="0.25">
      <c r="C6" s="36"/>
    </row>
    <row r="7" spans="2:6" ht="20.25" customHeight="1" x14ac:dyDescent="0.25">
      <c r="B7" s="6" t="s">
        <v>100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2" t="s">
        <v>1</v>
      </c>
    </row>
    <row r="11" spans="2:6" ht="12.75" customHeight="1" x14ac:dyDescent="0.25">
      <c r="B11" s="103" t="s">
        <v>317</v>
      </c>
      <c r="C11" s="90">
        <v>86.98547010751804</v>
      </c>
      <c r="D11" s="73"/>
    </row>
    <row r="12" spans="2:6" ht="12.75" customHeight="1" x14ac:dyDescent="0.25">
      <c r="B12" s="103" t="s">
        <v>145</v>
      </c>
      <c r="C12" s="90">
        <v>78.683105262668377</v>
      </c>
      <c r="D12" s="73"/>
    </row>
    <row r="13" spans="2:6" ht="12.75" customHeight="1" x14ac:dyDescent="0.25">
      <c r="B13" s="103" t="s">
        <v>308</v>
      </c>
      <c r="C13" s="86">
        <v>67.896977050563422</v>
      </c>
      <c r="D13" s="73"/>
    </row>
    <row r="14" spans="2:6" ht="12.75" customHeight="1" x14ac:dyDescent="0.25">
      <c r="B14" s="103" t="s">
        <v>334</v>
      </c>
      <c r="C14" s="86">
        <v>47.376037382412918</v>
      </c>
      <c r="D14" s="73"/>
    </row>
    <row r="15" spans="2:6" ht="12.75" customHeight="1" x14ac:dyDescent="0.25">
      <c r="B15" s="103" t="s">
        <v>335</v>
      </c>
      <c r="C15" s="90">
        <v>93.617729629305799</v>
      </c>
      <c r="D15" s="73"/>
    </row>
    <row r="16" spans="2:6" x14ac:dyDescent="0.25">
      <c r="B16" s="103" t="s">
        <v>336</v>
      </c>
      <c r="C16" s="90">
        <v>67.02259993207052</v>
      </c>
      <c r="D16" s="73"/>
    </row>
    <row r="17" spans="2:4" s="45" customFormat="1" x14ac:dyDescent="0.25">
      <c r="B17" s="103" t="s">
        <v>337</v>
      </c>
      <c r="C17" s="90">
        <v>19.911239340683341</v>
      </c>
      <c r="D17" s="73"/>
    </row>
    <row r="18" spans="2:4" x14ac:dyDescent="0.25">
      <c r="B18" s="103" t="s">
        <v>338</v>
      </c>
      <c r="C18" s="90">
        <v>17.808107541329278</v>
      </c>
      <c r="D18" s="73"/>
    </row>
    <row r="19" spans="2:4" ht="26.4" x14ac:dyDescent="0.25">
      <c r="B19" s="102" t="s">
        <v>339</v>
      </c>
      <c r="C19" s="90">
        <v>10.587929074299177</v>
      </c>
      <c r="D19" s="73"/>
    </row>
    <row r="20" spans="2:4" x14ac:dyDescent="0.25">
      <c r="B20" s="102" t="s">
        <v>340</v>
      </c>
      <c r="C20" s="98">
        <v>4.3057233840177931</v>
      </c>
      <c r="D20" s="73"/>
    </row>
    <row r="21" spans="2:4" ht="26.4" x14ac:dyDescent="0.25">
      <c r="B21" s="102" t="s">
        <v>341</v>
      </c>
      <c r="C21" s="98">
        <v>32.946193218066469</v>
      </c>
      <c r="D21" s="73"/>
    </row>
    <row r="22" spans="2:4" x14ac:dyDescent="0.25">
      <c r="B22" s="16"/>
      <c r="C22" s="38"/>
    </row>
    <row r="24" spans="2:4" x14ac:dyDescent="0.2">
      <c r="B24" s="13" t="s">
        <v>318</v>
      </c>
    </row>
    <row r="26" spans="2:4" x14ac:dyDescent="0.25">
      <c r="B26" s="5" t="s">
        <v>105</v>
      </c>
    </row>
    <row r="27" spans="2:4" x14ac:dyDescent="0.25">
      <c r="B27" s="5"/>
    </row>
  </sheetData>
  <phoneticPr fontId="16" type="noConversion"/>
  <hyperlinks>
    <hyperlink ref="C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F58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20.6640625" style="2" customWidth="1"/>
    <col min="3" max="3" width="14.77734375" style="34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35"/>
    </row>
    <row r="6" spans="2:6" x14ac:dyDescent="0.25">
      <c r="C6" s="36"/>
    </row>
    <row r="7" spans="2:6" ht="15.6" x14ac:dyDescent="0.25">
      <c r="B7" s="6" t="s">
        <v>34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2" t="s">
        <v>1</v>
      </c>
    </row>
    <row r="11" spans="2:6" s="3" customFormat="1" ht="12.75" customHeight="1" x14ac:dyDescent="0.25">
      <c r="B11" s="103" t="s">
        <v>146</v>
      </c>
      <c r="C11" s="99">
        <v>2.4270858219462417</v>
      </c>
      <c r="D11" s="82"/>
    </row>
    <row r="12" spans="2:6" s="3" customFormat="1" ht="12.75" customHeight="1" x14ac:dyDescent="0.25">
      <c r="B12" s="103" t="s">
        <v>157</v>
      </c>
      <c r="C12" s="99">
        <v>4.8695024241820937</v>
      </c>
      <c r="D12" s="82"/>
    </row>
    <row r="13" spans="2:6" s="3" customFormat="1" ht="12.75" customHeight="1" x14ac:dyDescent="0.25">
      <c r="B13" s="103" t="s">
        <v>147</v>
      </c>
      <c r="C13" s="99">
        <v>0.40348402531095345</v>
      </c>
      <c r="D13" s="82"/>
    </row>
    <row r="14" spans="2:6" s="3" customFormat="1" ht="12.75" customHeight="1" x14ac:dyDescent="0.25">
      <c r="B14" s="103" t="s">
        <v>158</v>
      </c>
      <c r="C14" s="99">
        <v>16.624217473587567</v>
      </c>
      <c r="D14" s="82"/>
    </row>
    <row r="15" spans="2:6" s="3" customFormat="1" ht="12.75" customHeight="1" x14ac:dyDescent="0.25">
      <c r="B15" s="103" t="s">
        <v>148</v>
      </c>
      <c r="C15" s="99">
        <v>0</v>
      </c>
      <c r="D15" s="82"/>
    </row>
    <row r="16" spans="2:6" s="3" customFormat="1" ht="12.75" customHeight="1" x14ac:dyDescent="0.25">
      <c r="B16" s="103" t="s">
        <v>159</v>
      </c>
      <c r="C16" s="99">
        <v>0</v>
      </c>
      <c r="D16" s="82"/>
    </row>
    <row r="17" spans="2:4" s="3" customFormat="1" ht="12.75" customHeight="1" x14ac:dyDescent="0.25">
      <c r="B17" s="103" t="s">
        <v>149</v>
      </c>
      <c r="C17" s="99">
        <v>0.79269789227855614</v>
      </c>
      <c r="D17" s="82"/>
    </row>
    <row r="18" spans="2:4" s="3" customFormat="1" ht="12.75" customHeight="1" x14ac:dyDescent="0.25">
      <c r="B18" s="103" t="s">
        <v>160</v>
      </c>
      <c r="C18" s="99">
        <v>32.660480528162964</v>
      </c>
      <c r="D18" s="82"/>
    </row>
    <row r="19" spans="2:4" s="3" customFormat="1" ht="12.75" customHeight="1" x14ac:dyDescent="0.25">
      <c r="B19" s="103" t="s">
        <v>150</v>
      </c>
      <c r="C19" s="99">
        <v>0.69415993143346832</v>
      </c>
      <c r="D19" s="82"/>
    </row>
    <row r="20" spans="2:4" s="3" customFormat="1" ht="12.75" customHeight="1" x14ac:dyDescent="0.25">
      <c r="B20" s="103" t="s">
        <v>161</v>
      </c>
      <c r="C20" s="99">
        <v>28.600551540317287</v>
      </c>
      <c r="D20" s="82"/>
    </row>
    <row r="21" spans="2:4" s="3" customFormat="1" ht="12.75" customHeight="1" x14ac:dyDescent="0.25">
      <c r="B21" s="103" t="s">
        <v>151</v>
      </c>
      <c r="C21" s="99">
        <v>1.5365701048253395</v>
      </c>
      <c r="D21" s="82"/>
    </row>
    <row r="22" spans="2:4" s="3" customFormat="1" ht="12.75" customHeight="1" x14ac:dyDescent="0.25">
      <c r="B22" s="103" t="s">
        <v>162</v>
      </c>
      <c r="C22" s="99">
        <v>63.309261293166315</v>
      </c>
      <c r="D22" s="82"/>
    </row>
    <row r="23" spans="2:4" s="3" customFormat="1" ht="12.75" customHeight="1" x14ac:dyDescent="0.25">
      <c r="B23" s="103" t="s">
        <v>320</v>
      </c>
      <c r="C23" s="99">
        <v>2.1169334437762899</v>
      </c>
      <c r="D23" s="82"/>
    </row>
    <row r="24" spans="2:4" s="3" customFormat="1" ht="12.75" customHeight="1" x14ac:dyDescent="0.25">
      <c r="B24" s="103" t="s">
        <v>321</v>
      </c>
      <c r="C24" s="99">
        <v>10.392299115255001</v>
      </c>
      <c r="D24" s="82"/>
    </row>
    <row r="25" spans="2:4" s="3" customFormat="1" ht="12.75" customHeight="1" x14ac:dyDescent="0.25">
      <c r="B25" s="103" t="s">
        <v>322</v>
      </c>
      <c r="C25" s="99">
        <v>0</v>
      </c>
      <c r="D25" s="82"/>
    </row>
    <row r="26" spans="2:4" s="3" customFormat="1" ht="12.75" customHeight="1" x14ac:dyDescent="0.25">
      <c r="B26" s="103" t="s">
        <v>323</v>
      </c>
      <c r="C26" s="99">
        <v>22.170050188158466</v>
      </c>
      <c r="D26" s="82"/>
    </row>
    <row r="27" spans="2:4" s="3" customFormat="1" ht="12.75" customHeight="1" x14ac:dyDescent="0.25">
      <c r="B27" s="103" t="s">
        <v>324</v>
      </c>
      <c r="C27" s="99">
        <v>17.87906630435231</v>
      </c>
      <c r="D27" s="82"/>
    </row>
    <row r="28" spans="2:4" s="3" customFormat="1" ht="12.75" customHeight="1" x14ac:dyDescent="0.25">
      <c r="B28" s="103" t="s">
        <v>325</v>
      </c>
      <c r="C28" s="99">
        <v>49.558584392234266</v>
      </c>
      <c r="D28" s="82"/>
    </row>
    <row r="29" spans="2:4" s="3" customFormat="1" ht="12.75" customHeight="1" x14ac:dyDescent="0.25">
      <c r="B29" s="103" t="s">
        <v>163</v>
      </c>
      <c r="C29" s="99">
        <v>3.0440726497328949</v>
      </c>
      <c r="D29" s="82"/>
    </row>
    <row r="30" spans="2:4" s="3" customFormat="1" ht="12.75" customHeight="1" x14ac:dyDescent="0.25">
      <c r="B30" s="103" t="s">
        <v>165</v>
      </c>
      <c r="C30" s="99">
        <v>0</v>
      </c>
      <c r="D30" s="82"/>
    </row>
    <row r="31" spans="2:4" s="3" customFormat="1" ht="12.75" customHeight="1" x14ac:dyDescent="0.25">
      <c r="B31" s="103" t="s">
        <v>164</v>
      </c>
      <c r="C31" s="99">
        <v>0</v>
      </c>
      <c r="D31" s="82"/>
    </row>
    <row r="32" spans="2:4" s="3" customFormat="1" ht="12.75" customHeight="1" x14ac:dyDescent="0.25">
      <c r="B32" s="103" t="s">
        <v>166</v>
      </c>
      <c r="C32" s="99">
        <v>0.88316495018374397</v>
      </c>
      <c r="D32" s="82"/>
    </row>
    <row r="33" spans="2:4" s="3" customFormat="1" ht="12.75" customHeight="1" x14ac:dyDescent="0.25">
      <c r="B33" s="103" t="s">
        <v>167</v>
      </c>
      <c r="C33" s="99">
        <v>0</v>
      </c>
      <c r="D33" s="82"/>
    </row>
    <row r="34" spans="2:4" s="3" customFormat="1" ht="12.75" customHeight="1" x14ac:dyDescent="0.25">
      <c r="B34" s="103" t="s">
        <v>169</v>
      </c>
      <c r="C34" s="99">
        <v>2.1609076995491519</v>
      </c>
      <c r="D34" s="82"/>
    </row>
    <row r="35" spans="2:4" s="3" customFormat="1" ht="12.75" customHeight="1" x14ac:dyDescent="0.25">
      <c r="B35" s="104" t="s">
        <v>168</v>
      </c>
      <c r="C35" s="99">
        <v>95.130497575817884</v>
      </c>
      <c r="D35" s="82"/>
    </row>
    <row r="36" spans="2:4" s="3" customFormat="1" ht="12.75" customHeight="1" x14ac:dyDescent="0.25">
      <c r="B36" s="104" t="s">
        <v>170</v>
      </c>
      <c r="C36" s="99">
        <v>1.4127697859805519</v>
      </c>
      <c r="D36" s="82"/>
    </row>
    <row r="37" spans="2:4" s="3" customFormat="1" ht="12.75" customHeight="1" x14ac:dyDescent="0.25">
      <c r="B37" s="104" t="s">
        <v>171</v>
      </c>
      <c r="C37" s="99">
        <v>0</v>
      </c>
      <c r="D37" s="82"/>
    </row>
    <row r="38" spans="2:4" s="3" customFormat="1" ht="12.75" customHeight="1" x14ac:dyDescent="0.25">
      <c r="B38" s="104" t="s">
        <v>172</v>
      </c>
      <c r="C38" s="99">
        <v>3.456732638201542</v>
      </c>
      <c r="D38" s="82"/>
    </row>
    <row r="39" spans="2:4" s="3" customFormat="1" ht="12.75" customHeight="1" x14ac:dyDescent="0.25">
      <c r="B39" s="103" t="s">
        <v>152</v>
      </c>
      <c r="C39" s="99">
        <v>23.594846989279549</v>
      </c>
      <c r="D39" s="82"/>
    </row>
    <row r="40" spans="2:4" s="3" customFormat="1" ht="12.75" customHeight="1" x14ac:dyDescent="0.25">
      <c r="B40" s="103" t="s">
        <v>173</v>
      </c>
      <c r="C40" s="99">
        <v>18.576499189884533</v>
      </c>
      <c r="D40" s="82"/>
    </row>
    <row r="41" spans="2:4" s="3" customFormat="1" ht="12.75" customHeight="1" x14ac:dyDescent="0.25">
      <c r="B41" s="103" t="s">
        <v>174</v>
      </c>
      <c r="C41" s="99">
        <v>90.086057467410541</v>
      </c>
      <c r="D41" s="82"/>
    </row>
    <row r="42" spans="2:4" s="3" customFormat="1" ht="12.75" customHeight="1" x14ac:dyDescent="0.25">
      <c r="B42" s="103" t="s">
        <v>153</v>
      </c>
      <c r="C42" s="99">
        <v>0.92559414925162975</v>
      </c>
      <c r="D42" s="82"/>
    </row>
    <row r="43" spans="2:4" s="3" customFormat="1" ht="12.75" customHeight="1" x14ac:dyDescent="0.25">
      <c r="B43" s="103" t="s">
        <v>154</v>
      </c>
      <c r="C43" s="99">
        <v>32.283204054720315</v>
      </c>
      <c r="D43" s="82"/>
    </row>
    <row r="44" spans="2:4" s="3" customFormat="1" ht="12.75" customHeight="1" x14ac:dyDescent="0.25">
      <c r="B44" s="103" t="s">
        <v>175</v>
      </c>
      <c r="C44" s="99">
        <v>29.994202833217081</v>
      </c>
      <c r="D44" s="82"/>
    </row>
    <row r="45" spans="2:4" s="3" customFormat="1" ht="12.75" customHeight="1" x14ac:dyDescent="0.25">
      <c r="B45" s="102" t="s">
        <v>178</v>
      </c>
      <c r="C45" s="99">
        <v>88.524825467434127</v>
      </c>
      <c r="D45" s="82"/>
    </row>
    <row r="46" spans="2:4" s="3" customFormat="1" ht="15.6" x14ac:dyDescent="0.25">
      <c r="B46" s="102" t="s">
        <v>176</v>
      </c>
      <c r="C46" s="95">
        <v>69.919197710491204</v>
      </c>
      <c r="D46" s="82"/>
    </row>
    <row r="47" spans="2:4" s="3" customFormat="1" ht="15.6" x14ac:dyDescent="0.25">
      <c r="B47" s="102" t="s">
        <v>177</v>
      </c>
      <c r="C47" s="95">
        <v>69.459971185710941</v>
      </c>
      <c r="D47" s="82"/>
    </row>
    <row r="48" spans="2:4" s="3" customFormat="1" ht="12.75" customHeight="1" x14ac:dyDescent="0.25">
      <c r="B48" s="102" t="s">
        <v>155</v>
      </c>
      <c r="C48" s="95">
        <v>26.651712678555555</v>
      </c>
      <c r="D48" s="82"/>
    </row>
    <row r="49" spans="2:4" s="3" customFormat="1" ht="12.75" customHeight="1" x14ac:dyDescent="0.25">
      <c r="B49" s="102" t="s">
        <v>156</v>
      </c>
      <c r="C49" s="95">
        <v>27.265494786048283</v>
      </c>
      <c r="D49" s="82"/>
    </row>
    <row r="50" spans="2:4" x14ac:dyDescent="0.25">
      <c r="B50" s="16"/>
      <c r="C50" s="92"/>
    </row>
    <row r="51" spans="2:4" s="43" customFormat="1" x14ac:dyDescent="0.25">
      <c r="B51" s="10"/>
      <c r="C51" s="37"/>
    </row>
    <row r="52" spans="2:4" ht="12.75" customHeight="1" x14ac:dyDescent="0.2">
      <c r="B52" s="13" t="s">
        <v>22</v>
      </c>
    </row>
    <row r="53" spans="2:4" ht="12.75" customHeight="1" x14ac:dyDescent="0.2">
      <c r="B53" s="13" t="s">
        <v>342</v>
      </c>
    </row>
    <row r="54" spans="2:4" ht="12.75" customHeight="1" x14ac:dyDescent="0.2">
      <c r="B54" s="13" t="s">
        <v>24</v>
      </c>
    </row>
    <row r="55" spans="2:4" x14ac:dyDescent="0.2">
      <c r="B55" s="13" t="s">
        <v>25</v>
      </c>
    </row>
    <row r="57" spans="2:4" x14ac:dyDescent="0.25">
      <c r="B57" s="5" t="s">
        <v>105</v>
      </c>
    </row>
    <row r="58" spans="2:4" x14ac:dyDescent="0.25">
      <c r="B58" s="5"/>
    </row>
  </sheetData>
  <hyperlinks>
    <hyperlink ref="C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2:F41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13.77734375" style="2" customWidth="1"/>
    <col min="3" max="3" width="14.77734375" style="27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27"/>
    </row>
    <row r="6" spans="2:6" x14ac:dyDescent="0.25">
      <c r="C6" s="40"/>
    </row>
    <row r="7" spans="2:6" ht="15.6" x14ac:dyDescent="0.25">
      <c r="B7" s="6" t="s">
        <v>96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3" t="s">
        <v>1</v>
      </c>
    </row>
    <row r="11" spans="2:6" s="3" customFormat="1" ht="12.75" customHeight="1" x14ac:dyDescent="0.25">
      <c r="B11" s="103" t="s">
        <v>179</v>
      </c>
      <c r="C11" s="71">
        <v>80.740347933832297</v>
      </c>
      <c r="D11" s="82"/>
    </row>
    <row r="12" spans="2:6" s="3" customFormat="1" ht="12.75" customHeight="1" x14ac:dyDescent="0.25">
      <c r="B12" s="103" t="s">
        <v>333</v>
      </c>
      <c r="C12" s="71">
        <v>72.635631374485911</v>
      </c>
      <c r="D12" s="82"/>
    </row>
    <row r="13" spans="2:6" s="3" customFormat="1" ht="12.75" customHeight="1" x14ac:dyDescent="0.25">
      <c r="B13" s="103" t="s">
        <v>180</v>
      </c>
      <c r="C13" s="71">
        <v>81.085545567077745</v>
      </c>
      <c r="D13" s="82"/>
    </row>
    <row r="14" spans="2:6" s="3" customFormat="1" ht="12.75" customHeight="1" x14ac:dyDescent="0.25">
      <c r="B14" s="103" t="s">
        <v>181</v>
      </c>
      <c r="C14" s="71">
        <v>42.946018323178734</v>
      </c>
      <c r="D14" s="82"/>
    </row>
    <row r="15" spans="2:6" s="3" customFormat="1" ht="12.75" customHeight="1" x14ac:dyDescent="0.25">
      <c r="B15" s="103" t="s">
        <v>182</v>
      </c>
      <c r="C15" s="71">
        <v>69.512018968459159</v>
      </c>
      <c r="D15" s="82"/>
    </row>
    <row r="16" spans="2:6" s="3" customFormat="1" ht="12.75" customHeight="1" x14ac:dyDescent="0.25">
      <c r="B16" s="103" t="s">
        <v>183</v>
      </c>
      <c r="C16" s="71">
        <v>1.8914302822828803</v>
      </c>
      <c r="D16" s="82"/>
    </row>
    <row r="17" spans="2:4" s="3" customFormat="1" ht="12.75" customHeight="1" x14ac:dyDescent="0.25">
      <c r="B17" s="103" t="s">
        <v>184</v>
      </c>
      <c r="C17" s="71">
        <v>8.202941748719109</v>
      </c>
      <c r="D17" s="82"/>
    </row>
    <row r="18" spans="2:4" s="3" customFormat="1" ht="12.75" customHeight="1" x14ac:dyDescent="0.25">
      <c r="B18" s="103" t="s">
        <v>185</v>
      </c>
      <c r="C18" s="71">
        <v>25.014851903195627</v>
      </c>
      <c r="D18" s="82"/>
    </row>
    <row r="19" spans="2:4" s="3" customFormat="1" ht="12.75" customHeight="1" x14ac:dyDescent="0.25">
      <c r="B19" s="103" t="s">
        <v>186</v>
      </c>
      <c r="C19" s="71">
        <v>25.207390950918857</v>
      </c>
      <c r="D19" s="82"/>
    </row>
    <row r="20" spans="2:4" s="3" customFormat="1" ht="15.6" x14ac:dyDescent="0.25">
      <c r="B20" s="103" t="s">
        <v>187</v>
      </c>
      <c r="C20" s="93">
        <v>26.048410572909631</v>
      </c>
      <c r="D20" s="82"/>
    </row>
    <row r="21" spans="2:4" s="3" customFormat="1" ht="15.6" x14ac:dyDescent="0.25">
      <c r="B21" s="103" t="s">
        <v>188</v>
      </c>
      <c r="C21" s="93">
        <v>15.526404824256893</v>
      </c>
      <c r="D21" s="82"/>
    </row>
    <row r="22" spans="2:4" s="3" customFormat="1" ht="15.6" x14ac:dyDescent="0.25">
      <c r="B22" s="103" t="s">
        <v>189</v>
      </c>
      <c r="C22" s="93">
        <v>97.68617209527936</v>
      </c>
      <c r="D22" s="82"/>
    </row>
    <row r="23" spans="2:4" s="3" customFormat="1" ht="15.6" x14ac:dyDescent="0.25">
      <c r="B23" s="103" t="s">
        <v>190</v>
      </c>
      <c r="C23" s="93">
        <v>85.313370266134953</v>
      </c>
      <c r="D23" s="82"/>
    </row>
    <row r="24" spans="2:4" s="3" customFormat="1" x14ac:dyDescent="0.25">
      <c r="B24" s="102" t="s">
        <v>332</v>
      </c>
      <c r="C24" s="93">
        <v>55.811023013922679</v>
      </c>
      <c r="D24" s="82"/>
    </row>
    <row r="25" spans="2:4" s="3" customFormat="1" ht="15.6" x14ac:dyDescent="0.25">
      <c r="B25" s="103" t="s">
        <v>192</v>
      </c>
      <c r="C25" s="71">
        <v>27.25591981650798</v>
      </c>
      <c r="D25" s="82"/>
    </row>
    <row r="26" spans="2:4" s="3" customFormat="1" ht="15.6" x14ac:dyDescent="0.25">
      <c r="B26" s="103" t="s">
        <v>191</v>
      </c>
      <c r="C26" s="71">
        <v>89.028623256726277</v>
      </c>
      <c r="D26" s="82"/>
    </row>
    <row r="27" spans="2:4" s="3" customFormat="1" ht="15.6" x14ac:dyDescent="0.25">
      <c r="B27" s="103" t="s">
        <v>198</v>
      </c>
      <c r="C27" s="71">
        <v>24.582169804662637</v>
      </c>
      <c r="D27" s="82"/>
    </row>
    <row r="28" spans="2:4" s="3" customFormat="1" ht="15.6" x14ac:dyDescent="0.25">
      <c r="B28" s="103" t="s">
        <v>197</v>
      </c>
      <c r="C28" s="71">
        <v>14.475355892663913</v>
      </c>
      <c r="D28" s="82"/>
    </row>
    <row r="29" spans="2:4" s="3" customFormat="1" ht="15.6" x14ac:dyDescent="0.25">
      <c r="B29" s="103" t="s">
        <v>196</v>
      </c>
      <c r="C29" s="71">
        <v>14.789934181377747</v>
      </c>
      <c r="D29" s="82"/>
    </row>
    <row r="30" spans="2:4" s="3" customFormat="1" ht="15.6" x14ac:dyDescent="0.25">
      <c r="B30" s="103" t="s">
        <v>232</v>
      </c>
      <c r="C30" s="71">
        <v>4.7788007388672087</v>
      </c>
      <c r="D30" s="82"/>
    </row>
    <row r="31" spans="2:4" s="3" customFormat="1" ht="15.6" x14ac:dyDescent="0.25">
      <c r="B31" s="103" t="s">
        <v>195</v>
      </c>
      <c r="C31" s="71">
        <v>12.342174574631978</v>
      </c>
      <c r="D31" s="82"/>
    </row>
    <row r="32" spans="2:4" s="3" customFormat="1" ht="15.6" x14ac:dyDescent="0.25">
      <c r="B32" s="103" t="s">
        <v>193</v>
      </c>
      <c r="C32" s="71">
        <v>3.9579810012222243</v>
      </c>
      <c r="D32" s="82"/>
    </row>
    <row r="33" spans="2:4" s="3" customFormat="1" ht="15.6" x14ac:dyDescent="0.25">
      <c r="B33" s="103" t="s">
        <v>194</v>
      </c>
      <c r="C33" s="71">
        <v>24.349116404597172</v>
      </c>
      <c r="D33" s="82"/>
    </row>
    <row r="34" spans="2:4" ht="12.75" customHeight="1" x14ac:dyDescent="0.25">
      <c r="B34" s="16"/>
      <c r="C34" s="41"/>
    </row>
    <row r="35" spans="2:4" s="43" customFormat="1" ht="12.75" customHeight="1" x14ac:dyDescent="0.25">
      <c r="B35" s="10"/>
      <c r="C35" s="27"/>
    </row>
    <row r="36" spans="2:4" x14ac:dyDescent="0.25">
      <c r="B36" s="14" t="s">
        <v>26</v>
      </c>
    </row>
    <row r="37" spans="2:4" ht="12.75" customHeight="1" x14ac:dyDescent="0.25">
      <c r="B37" s="14" t="s">
        <v>27</v>
      </c>
    </row>
    <row r="38" spans="2:4" ht="12.75" customHeight="1" x14ac:dyDescent="0.25">
      <c r="B38" s="14" t="s">
        <v>28</v>
      </c>
    </row>
    <row r="39" spans="2:4" x14ac:dyDescent="0.25">
      <c r="B39" s="14" t="s">
        <v>57</v>
      </c>
    </row>
    <row r="40" spans="2:4" x14ac:dyDescent="0.25">
      <c r="B40" s="45"/>
    </row>
    <row r="41" spans="2:4" x14ac:dyDescent="0.25">
      <c r="B41" s="5" t="s">
        <v>105</v>
      </c>
    </row>
  </sheetData>
  <hyperlinks>
    <hyperlink ref="C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2:F24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20.6640625" style="2" customWidth="1"/>
    <col min="3" max="3" width="14.77734375" style="34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35"/>
    </row>
    <row r="6" spans="2:6" x14ac:dyDescent="0.25">
      <c r="C6" s="36"/>
    </row>
    <row r="7" spans="2:6" ht="15.6" x14ac:dyDescent="0.25">
      <c r="B7" s="6" t="s">
        <v>99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2" t="s">
        <v>1</v>
      </c>
    </row>
    <row r="11" spans="2:6" s="3" customFormat="1" ht="12.75" customHeight="1" x14ac:dyDescent="0.25">
      <c r="B11" s="105" t="s">
        <v>199</v>
      </c>
      <c r="C11" s="90">
        <v>65.863399850523891</v>
      </c>
      <c r="D11" s="82"/>
    </row>
    <row r="12" spans="2:6" s="3" customFormat="1" ht="12.75" customHeight="1" x14ac:dyDescent="0.25">
      <c r="B12" s="105" t="s">
        <v>204</v>
      </c>
      <c r="C12" s="90">
        <v>53.708150196263581</v>
      </c>
      <c r="D12" s="82"/>
    </row>
    <row r="13" spans="2:6" s="3" customFormat="1" ht="12.75" customHeight="1" x14ac:dyDescent="0.25">
      <c r="B13" s="105" t="s">
        <v>200</v>
      </c>
      <c r="C13" s="90">
        <v>33.568980297298395</v>
      </c>
      <c r="D13" s="82"/>
    </row>
    <row r="14" spans="2:6" s="3" customFormat="1" ht="12.75" customHeight="1" x14ac:dyDescent="0.25">
      <c r="B14" s="105" t="s">
        <v>201</v>
      </c>
      <c r="C14" s="90">
        <v>33.543601738294136</v>
      </c>
      <c r="D14" s="82"/>
    </row>
    <row r="15" spans="2:6" s="3" customFormat="1" ht="12.75" customHeight="1" x14ac:dyDescent="0.25">
      <c r="B15" s="105" t="s">
        <v>202</v>
      </c>
      <c r="C15" s="90">
        <v>31.529954496069312</v>
      </c>
      <c r="D15" s="82"/>
    </row>
    <row r="16" spans="2:6" s="3" customFormat="1" ht="12.75" customHeight="1" x14ac:dyDescent="0.25">
      <c r="B16" s="105" t="s">
        <v>203</v>
      </c>
      <c r="C16" s="90">
        <v>19.890903927559492</v>
      </c>
      <c r="D16" s="82"/>
    </row>
    <row r="17" spans="2:4" s="3" customFormat="1" ht="12.75" customHeight="1" x14ac:dyDescent="0.25">
      <c r="B17" s="105" t="s">
        <v>239</v>
      </c>
      <c r="C17" s="101">
        <v>3.6</v>
      </c>
      <c r="D17" s="82"/>
    </row>
    <row r="18" spans="2:4" x14ac:dyDescent="0.25">
      <c r="B18" s="16"/>
      <c r="C18" s="38"/>
    </row>
    <row r="19" spans="2:4" s="43" customFormat="1" x14ac:dyDescent="0.25">
      <c r="B19" s="10"/>
      <c r="C19" s="37"/>
    </row>
    <row r="20" spans="2:4" ht="12.75" customHeight="1" x14ac:dyDescent="0.25">
      <c r="B20" s="14" t="s">
        <v>26</v>
      </c>
    </row>
    <row r="21" spans="2:4" ht="12.75" customHeight="1" x14ac:dyDescent="0.2">
      <c r="B21" s="13" t="s">
        <v>58</v>
      </c>
    </row>
    <row r="22" spans="2:4" ht="12.75" customHeight="1" x14ac:dyDescent="0.2">
      <c r="B22" s="13" t="s">
        <v>79</v>
      </c>
    </row>
    <row r="23" spans="2:4" x14ac:dyDescent="0.25">
      <c r="B23" s="45"/>
    </row>
    <row r="24" spans="2:4" x14ac:dyDescent="0.25">
      <c r="B24" s="5" t="s">
        <v>105</v>
      </c>
    </row>
  </sheetData>
  <hyperlinks>
    <hyperlink ref="C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J799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12.6640625" style="2" customWidth="1"/>
    <col min="3" max="6" width="14.77734375" style="70" customWidth="1"/>
    <col min="7" max="7" width="15.77734375" style="2" customWidth="1"/>
    <col min="8" max="16384" width="10.77734375" style="2"/>
  </cols>
  <sheetData>
    <row r="2" spans="2:8" x14ac:dyDescent="0.25">
      <c r="D2" s="75" t="s">
        <v>2</v>
      </c>
    </row>
    <row r="5" spans="2:8" s="1" customFormat="1" ht="17.399999999999999" x14ac:dyDescent="0.25">
      <c r="B5" s="11" t="s">
        <v>20</v>
      </c>
      <c r="C5" s="70"/>
      <c r="D5" s="70"/>
      <c r="E5" s="70"/>
      <c r="F5" s="70"/>
    </row>
    <row r="6" spans="2:8" x14ac:dyDescent="0.25">
      <c r="C6" s="76"/>
      <c r="D6" s="76"/>
    </row>
    <row r="7" spans="2:8" ht="15.6" x14ac:dyDescent="0.25">
      <c r="B7" s="6" t="s">
        <v>30</v>
      </c>
    </row>
    <row r="8" spans="2:8" s="83" customFormat="1" ht="8.25" customHeight="1" x14ac:dyDescent="0.25"/>
    <row r="9" spans="2:8" s="45" customFormat="1" ht="12.75" customHeight="1" x14ac:dyDescent="0.25">
      <c r="B9" s="72" t="s">
        <v>106</v>
      </c>
      <c r="C9" s="70"/>
      <c r="D9" s="70"/>
      <c r="E9" s="70"/>
      <c r="F9" s="70"/>
    </row>
    <row r="10" spans="2:8" ht="35.1" customHeight="1" x14ac:dyDescent="0.25">
      <c r="B10" s="9"/>
      <c r="C10" s="77" t="s">
        <v>1</v>
      </c>
      <c r="D10" s="78" t="s">
        <v>319</v>
      </c>
      <c r="E10" s="78" t="s">
        <v>17</v>
      </c>
      <c r="F10" s="79" t="s">
        <v>0</v>
      </c>
    </row>
    <row r="11" spans="2:8" ht="12.75" customHeight="1" x14ac:dyDescent="0.25">
      <c r="B11" s="112" t="s">
        <v>345</v>
      </c>
      <c r="C11" s="113"/>
      <c r="D11" s="113"/>
      <c r="E11" s="113"/>
      <c r="F11" s="113"/>
    </row>
    <row r="12" spans="2:8" ht="12.75" customHeight="1" x14ac:dyDescent="0.25">
      <c r="B12" s="103" t="s">
        <v>107</v>
      </c>
      <c r="C12" s="69">
        <f>0.256383113694754*100</f>
        <v>25.638311369475396</v>
      </c>
      <c r="D12" s="69">
        <f>0.241543108822865*100</f>
        <v>24.154310882286502</v>
      </c>
      <c r="E12" s="69">
        <v>27.33</v>
      </c>
      <c r="F12" s="69">
        <v>39.513661698847471</v>
      </c>
      <c r="G12" s="73"/>
    </row>
    <row r="13" spans="2:8" ht="12.75" customHeight="1" x14ac:dyDescent="0.25">
      <c r="B13" s="103" t="s">
        <v>307</v>
      </c>
      <c r="C13" s="69">
        <f>0.0371196976840488*100</f>
        <v>3.7119697684048796</v>
      </c>
      <c r="D13" s="69">
        <f>0.0351770243167315*100</f>
        <v>3.5177024316731504</v>
      </c>
      <c r="E13" s="69">
        <f>0.0418580523572274*100</f>
        <v>4.1858052357227402</v>
      </c>
      <c r="F13" s="69">
        <v>4.722055351273255</v>
      </c>
      <c r="G13" s="73"/>
      <c r="H13" s="26"/>
    </row>
    <row r="14" spans="2:8" ht="12.75" customHeight="1" x14ac:dyDescent="0.25">
      <c r="B14" s="103" t="s">
        <v>108</v>
      </c>
      <c r="C14" s="69">
        <f>0.0163482666777042*100</f>
        <v>1.6348266677704197</v>
      </c>
      <c r="D14" s="69">
        <f>0.014858821926719*100</f>
        <v>1.4858821926718999</v>
      </c>
      <c r="E14" s="69">
        <v>2.0475205997225046</v>
      </c>
      <c r="F14" s="69">
        <v>2.2511270807562829</v>
      </c>
      <c r="G14" s="73"/>
    </row>
    <row r="15" spans="2:8" ht="12.75" customHeight="1" x14ac:dyDescent="0.25">
      <c r="B15" s="103" t="s">
        <v>109</v>
      </c>
      <c r="C15" s="69">
        <f>0.0187534248709528*100</f>
        <v>1.87534248709528</v>
      </c>
      <c r="D15" s="69">
        <f>0.0130880930441632*100</f>
        <v>1.30880930441632</v>
      </c>
      <c r="E15" s="69">
        <v>3.5901532563386995</v>
      </c>
      <c r="F15" s="69">
        <v>3.7552225341520482</v>
      </c>
      <c r="G15" s="73"/>
    </row>
    <row r="16" spans="2:8" ht="12.75" customHeight="1" x14ac:dyDescent="0.25">
      <c r="B16" s="103" t="s">
        <v>110</v>
      </c>
      <c r="C16" s="69">
        <f>0.0686758798315483*100</f>
        <v>6.8675879831548299</v>
      </c>
      <c r="D16" s="69">
        <f>0.0720723431547966*100</f>
        <v>7.2072343154796599</v>
      </c>
      <c r="E16" s="69">
        <v>5.24069203159958</v>
      </c>
      <c r="F16" s="69">
        <v>7.6572687164005355</v>
      </c>
      <c r="G16" s="73"/>
    </row>
    <row r="17" spans="2:10" ht="12.75" customHeight="1" x14ac:dyDescent="0.25">
      <c r="B17" s="103" t="s">
        <v>111</v>
      </c>
      <c r="C17" s="69">
        <f>0.0336042157905695*100</f>
        <v>3.36042157905695</v>
      </c>
      <c r="D17" s="69">
        <f>0.0286070789825313*100</f>
        <v>2.8607078982531302</v>
      </c>
      <c r="E17" s="69">
        <v>4.3262581155354614</v>
      </c>
      <c r="F17" s="69">
        <v>6.7684734261384865</v>
      </c>
      <c r="G17" s="73"/>
    </row>
    <row r="18" spans="2:10" ht="12.75" customHeight="1" x14ac:dyDescent="0.25">
      <c r="B18" s="103" t="s">
        <v>112</v>
      </c>
      <c r="C18" s="69">
        <f>0.081881628839931*100</f>
        <v>8.1881628839930993</v>
      </c>
      <c r="D18" s="69">
        <f>0.0777397473979231*100</f>
        <v>7.7739747397923091</v>
      </c>
      <c r="E18" s="69">
        <v>7.9431192146047209</v>
      </c>
      <c r="F18" s="69">
        <v>14.359514590126842</v>
      </c>
      <c r="G18" s="73"/>
    </row>
    <row r="19" spans="2:10" ht="12.75" customHeight="1" x14ac:dyDescent="0.25">
      <c r="B19" s="103" t="s">
        <v>233</v>
      </c>
      <c r="C19" s="81">
        <v>165415931.87582681</v>
      </c>
      <c r="D19" s="81">
        <v>5941202.3935102597</v>
      </c>
      <c r="E19" s="81">
        <v>11726597.643565649</v>
      </c>
      <c r="F19" s="81">
        <v>147748131.83875048</v>
      </c>
    </row>
    <row r="20" spans="2:10" ht="12.75" customHeight="1" x14ac:dyDescent="0.25">
      <c r="B20" s="103" t="s">
        <v>127</v>
      </c>
      <c r="C20" s="69">
        <f>0.246751224623518*100</f>
        <v>24.675122462351801</v>
      </c>
      <c r="D20" s="69">
        <v>8.2615307802039926</v>
      </c>
      <c r="E20" s="69">
        <v>11.690405360842931</v>
      </c>
      <c r="F20" s="69">
        <v>29.659266537107666</v>
      </c>
      <c r="G20" s="73"/>
      <c r="H20" s="73"/>
      <c r="I20" s="73"/>
    </row>
    <row r="21" spans="2:10" ht="12.75" customHeight="1" x14ac:dyDescent="0.25">
      <c r="B21" s="102" t="s">
        <v>126</v>
      </c>
      <c r="C21" s="69">
        <f>0.383351046030022*100</f>
        <v>38.3351046030022</v>
      </c>
      <c r="D21" s="69">
        <v>28.481633516589266</v>
      </c>
      <c r="E21" s="69">
        <v>30.827245030239293</v>
      </c>
      <c r="F21" s="69">
        <v>39.653240573083579</v>
      </c>
      <c r="G21" s="73"/>
      <c r="H21" s="73"/>
      <c r="I21" s="73"/>
    </row>
    <row r="22" spans="2:10" ht="12.75" customHeight="1" x14ac:dyDescent="0.25">
      <c r="B22" s="103" t="s">
        <v>113</v>
      </c>
      <c r="C22" s="69">
        <f>0.227231068258294*100</f>
        <v>22.723106825829401</v>
      </c>
      <c r="D22" s="69">
        <v>22.099173148340402</v>
      </c>
      <c r="E22" s="69">
        <v>22.817835623513407</v>
      </c>
      <c r="F22" s="69">
        <v>30.534953401205655</v>
      </c>
      <c r="G22" s="73"/>
      <c r="H22" s="73"/>
      <c r="I22" s="73"/>
    </row>
    <row r="23" spans="2:10" ht="12.75" customHeight="1" x14ac:dyDescent="0.25">
      <c r="B23" s="103" t="s">
        <v>234</v>
      </c>
      <c r="C23" s="71">
        <f>0.935171218549146*100</f>
        <v>93.517121854914592</v>
      </c>
      <c r="D23" s="71">
        <v>94.030828842369445</v>
      </c>
      <c r="E23" s="71">
        <v>90.65534582595987</v>
      </c>
      <c r="F23" s="71">
        <v>95.52632094768687</v>
      </c>
      <c r="G23" s="73"/>
      <c r="H23" s="73"/>
      <c r="I23" s="73"/>
    </row>
    <row r="24" spans="2:10" ht="12.75" customHeight="1" x14ac:dyDescent="0.25">
      <c r="B24" s="103" t="s">
        <v>235</v>
      </c>
      <c r="C24" s="71">
        <f>0.351265716216656*100</f>
        <v>35.126571621665597</v>
      </c>
      <c r="D24" s="71">
        <v>33.470280905796209</v>
      </c>
      <c r="E24" s="71">
        <v>42.3376701696764</v>
      </c>
      <c r="F24" s="71">
        <v>33.46993970670961</v>
      </c>
      <c r="G24" s="73"/>
      <c r="H24" s="73"/>
      <c r="I24" s="73"/>
    </row>
    <row r="25" spans="2:10" s="45" customFormat="1" ht="12.75" customHeight="1" x14ac:dyDescent="0.25">
      <c r="B25" s="103" t="s">
        <v>114</v>
      </c>
      <c r="C25" s="71">
        <f>0.0358223512806833*100</f>
        <v>3.58223512806833</v>
      </c>
      <c r="D25" s="71">
        <v>3.2295588581102708</v>
      </c>
      <c r="E25" s="71">
        <v>4.0827880702618282</v>
      </c>
      <c r="F25" s="71">
        <v>6.5671142109214182</v>
      </c>
      <c r="G25" s="73"/>
      <c r="H25" s="73"/>
      <c r="I25" s="73"/>
    </row>
    <row r="26" spans="2:10" s="45" customFormat="1" ht="12.75" customHeight="1" x14ac:dyDescent="0.25">
      <c r="B26" s="103" t="s">
        <v>115</v>
      </c>
      <c r="C26" s="71">
        <f>0.0179284782304113*100</f>
        <v>1.79284782304113</v>
      </c>
      <c r="D26" s="71">
        <v>1.6242467725956211</v>
      </c>
      <c r="E26" s="71">
        <v>2.3880263342923449</v>
      </c>
      <c r="F26" s="71">
        <v>2.0807279461302373</v>
      </c>
      <c r="G26" s="73"/>
      <c r="H26" s="73"/>
      <c r="I26" s="73"/>
    </row>
    <row r="27" spans="2:10" s="45" customFormat="1" ht="12.75" customHeight="1" x14ac:dyDescent="0.25">
      <c r="B27" s="103" t="s">
        <v>116</v>
      </c>
      <c r="C27" s="71">
        <f>0.0189075434911078*100</f>
        <v>1.8907543491107799</v>
      </c>
      <c r="D27" s="71">
        <v>1.3561014204656578</v>
      </c>
      <c r="E27" s="71">
        <v>3.4485464688074661</v>
      </c>
      <c r="F27" s="71">
        <v>3.8585614423280199</v>
      </c>
      <c r="G27" s="73"/>
      <c r="H27" s="73"/>
      <c r="I27" s="73"/>
    </row>
    <row r="28" spans="2:10" s="45" customFormat="1" ht="12.75" customHeight="1" x14ac:dyDescent="0.25">
      <c r="B28" s="103" t="s">
        <v>117</v>
      </c>
      <c r="C28" s="71">
        <f>0.0670786578778269*100</f>
        <v>6.7078657877826897</v>
      </c>
      <c r="D28" s="71">
        <v>7.1239534806312221</v>
      </c>
      <c r="E28" s="71">
        <v>4.7766866425228187</v>
      </c>
      <c r="F28" s="71">
        <v>7.4772501249528558</v>
      </c>
      <c r="G28" s="73"/>
      <c r="H28" s="73"/>
      <c r="I28" s="73"/>
    </row>
    <row r="29" spans="2:10" s="45" customFormat="1" ht="12.75" customHeight="1" x14ac:dyDescent="0.25">
      <c r="B29" s="103" t="s">
        <v>236</v>
      </c>
      <c r="C29" s="71">
        <f>0.0276460284010506*100</f>
        <v>2.7646028401050597</v>
      </c>
      <c r="D29" s="71">
        <v>2.629222096472148</v>
      </c>
      <c r="E29" s="71">
        <v>2.9017016049095306</v>
      </c>
      <c r="F29" s="71">
        <v>4.086587973597041</v>
      </c>
      <c r="G29" s="73"/>
      <c r="H29" s="73"/>
      <c r="I29" s="73"/>
    </row>
    <row r="30" spans="2:10" s="45" customFormat="1" ht="12.75" customHeight="1" x14ac:dyDescent="0.25">
      <c r="B30" s="103" t="s">
        <v>118</v>
      </c>
      <c r="C30" s="71">
        <f>0.0598480089772145*100</f>
        <v>5.98480089772145</v>
      </c>
      <c r="D30" s="71">
        <v>6.1360905200654932</v>
      </c>
      <c r="E30" s="71">
        <v>5.2200865027194165</v>
      </c>
      <c r="F30" s="71">
        <v>6.4647117032760812</v>
      </c>
      <c r="G30" s="73"/>
      <c r="H30" s="73"/>
      <c r="I30" s="73"/>
    </row>
    <row r="31" spans="2:10" ht="12.75" customHeight="1" x14ac:dyDescent="0.25">
      <c r="B31" s="103" t="s">
        <v>237</v>
      </c>
      <c r="C31" s="81">
        <v>81539440.121517092</v>
      </c>
      <c r="D31" s="81">
        <v>4809272.9431398781</v>
      </c>
      <c r="E31" s="81">
        <v>6012997.0424925219</v>
      </c>
      <c r="F31" s="81">
        <v>70717170.135884225</v>
      </c>
    </row>
    <row r="32" spans="2:10" ht="12.75" customHeight="1" x14ac:dyDescent="0.25">
      <c r="B32" s="103" t="s">
        <v>128</v>
      </c>
      <c r="C32" s="69">
        <v>12.163252038022446</v>
      </c>
      <c r="D32" s="69">
        <v>6.6875278468130741</v>
      </c>
      <c r="E32" s="69">
        <v>5.9944388813286862</v>
      </c>
      <c r="F32" s="69">
        <v>14.195911458963586</v>
      </c>
      <c r="G32" s="73"/>
      <c r="H32" s="73"/>
      <c r="I32" s="73"/>
      <c r="J32" s="73"/>
    </row>
    <row r="33" spans="2:10" ht="12.75" customHeight="1" x14ac:dyDescent="0.25">
      <c r="B33" s="102" t="s">
        <v>129</v>
      </c>
      <c r="C33" s="69">
        <v>21.15437055640685</v>
      </c>
      <c r="D33" s="69">
        <v>26.328293267798763</v>
      </c>
      <c r="E33" s="69">
        <v>19.577615047135684</v>
      </c>
      <c r="F33" s="69">
        <v>21.017413484127072</v>
      </c>
      <c r="G33" s="73"/>
      <c r="H33" s="73"/>
      <c r="I33" s="73"/>
      <c r="J33" s="73"/>
    </row>
    <row r="34" spans="2:10" s="45" customFormat="1" ht="12.75" customHeight="1" x14ac:dyDescent="0.25">
      <c r="B34" s="102" t="s">
        <v>132</v>
      </c>
      <c r="C34" s="69">
        <v>84.234933762808382</v>
      </c>
      <c r="D34" s="69">
        <v>82.033951766803995</v>
      </c>
      <c r="E34" s="69">
        <v>75.956461308881657</v>
      </c>
      <c r="F34" s="69">
        <v>85.088524954701299</v>
      </c>
      <c r="G34" s="73"/>
      <c r="H34" s="73"/>
      <c r="I34" s="73"/>
      <c r="J34" s="73"/>
    </row>
    <row r="35" spans="2:10" s="45" customFormat="1" ht="12.75" customHeight="1" x14ac:dyDescent="0.25">
      <c r="B35" s="102" t="s">
        <v>133</v>
      </c>
      <c r="C35" s="69">
        <v>15.765066237190995</v>
      </c>
      <c r="D35" s="69">
        <v>17.966048233195657</v>
      </c>
      <c r="E35" s="69">
        <v>24.043538691118577</v>
      </c>
      <c r="F35" s="69">
        <v>14.911475045298758</v>
      </c>
      <c r="G35" s="73"/>
      <c r="H35" s="73"/>
      <c r="I35" s="73"/>
      <c r="J35" s="73"/>
    </row>
    <row r="36" spans="2:10" s="45" customFormat="1" ht="12.75" customHeight="1" x14ac:dyDescent="0.25">
      <c r="B36" s="102" t="s">
        <v>134</v>
      </c>
      <c r="C36" s="69">
        <v>64.849380058351954</v>
      </c>
      <c r="D36" s="69">
        <v>44.141249501580141</v>
      </c>
      <c r="E36" s="69">
        <v>40.574076023603688</v>
      </c>
      <c r="F36" s="69">
        <v>68.321781214738749</v>
      </c>
      <c r="G36" s="73"/>
      <c r="H36" s="73"/>
      <c r="I36" s="73"/>
      <c r="J36" s="73"/>
    </row>
    <row r="37" spans="2:10" s="45" customFormat="1" ht="12.75" customHeight="1" x14ac:dyDescent="0.25">
      <c r="B37" s="102" t="s">
        <v>135</v>
      </c>
      <c r="C37" s="69">
        <v>33.56177114491242</v>
      </c>
      <c r="D37" s="69">
        <v>52.728078525791787</v>
      </c>
      <c r="E37" s="69">
        <v>56.191034313403399</v>
      </c>
      <c r="F37" s="69">
        <v>30.334185884160341</v>
      </c>
      <c r="G37" s="73"/>
      <c r="H37" s="73"/>
      <c r="I37" s="73"/>
      <c r="J37" s="73"/>
    </row>
    <row r="38" spans="2:10" s="45" customFormat="1" ht="12.75" customHeight="1" x14ac:dyDescent="0.25">
      <c r="B38" s="102" t="s">
        <v>136</v>
      </c>
      <c r="C38" s="69">
        <v>1.5888487967353477</v>
      </c>
      <c r="D38" s="69">
        <v>3.130671972627951</v>
      </c>
      <c r="E38" s="69">
        <v>3.2348896629929298</v>
      </c>
      <c r="F38" s="69">
        <v>1.344032901100837</v>
      </c>
      <c r="G38" s="73"/>
      <c r="H38" s="73"/>
      <c r="I38" s="73"/>
      <c r="J38" s="73"/>
    </row>
    <row r="39" spans="2:10" s="45" customFormat="1" ht="12.75" customHeight="1" x14ac:dyDescent="0.25">
      <c r="B39" s="102" t="s">
        <v>137</v>
      </c>
      <c r="C39" s="69">
        <v>86.088753863348984</v>
      </c>
      <c r="D39" s="69">
        <v>82.260111658856147</v>
      </c>
      <c r="E39" s="69">
        <v>72.707471390476769</v>
      </c>
      <c r="F39" s="69">
        <v>87.486923460735227</v>
      </c>
      <c r="G39" s="73"/>
      <c r="H39" s="73"/>
      <c r="I39" s="73"/>
      <c r="J39" s="73"/>
    </row>
    <row r="40" spans="2:10" s="45" customFormat="1" ht="12.75" customHeight="1" x14ac:dyDescent="0.25">
      <c r="B40" s="102" t="s">
        <v>139</v>
      </c>
      <c r="C40" s="69">
        <v>7.8295400881838475</v>
      </c>
      <c r="D40" s="69">
        <v>12.417247304012099</v>
      </c>
      <c r="E40" s="69">
        <v>16.172150173557295</v>
      </c>
      <c r="F40" s="69">
        <v>6.8081809781493297</v>
      </c>
      <c r="G40" s="73"/>
      <c r="H40" s="73"/>
      <c r="I40" s="73"/>
      <c r="J40" s="73"/>
    </row>
    <row r="41" spans="2:10" s="45" customFormat="1" ht="12.75" customHeight="1" x14ac:dyDescent="0.25">
      <c r="B41" s="102" t="s">
        <v>138</v>
      </c>
      <c r="C41" s="69">
        <v>6.0817060484668559</v>
      </c>
      <c r="D41" s="69">
        <v>5.3226410371315938</v>
      </c>
      <c r="E41" s="69">
        <v>11.120378435965877</v>
      </c>
      <c r="F41" s="69">
        <v>5.7048955611153689</v>
      </c>
      <c r="G41" s="73"/>
      <c r="H41" s="73"/>
      <c r="I41" s="73"/>
      <c r="J41" s="73"/>
    </row>
    <row r="42" spans="2:10" ht="12.75" customHeight="1" x14ac:dyDescent="0.25">
      <c r="B42" s="103" t="s">
        <v>119</v>
      </c>
      <c r="C42" s="69">
        <v>5.3486174489036298</v>
      </c>
      <c r="D42" s="69">
        <v>3.6581851619862897</v>
      </c>
      <c r="E42" s="69">
        <v>8.2544024753155156</v>
      </c>
      <c r="F42" s="69">
        <v>18.034270010327315</v>
      </c>
      <c r="G42" s="73"/>
      <c r="H42" s="73"/>
      <c r="I42" s="73"/>
      <c r="J42" s="73"/>
    </row>
    <row r="43" spans="2:10" s="45" customFormat="1" ht="12.75" customHeight="1" x14ac:dyDescent="0.25">
      <c r="B43" s="103" t="s">
        <v>120</v>
      </c>
      <c r="C43" s="69">
        <v>0.85355247398043055</v>
      </c>
      <c r="D43" s="69">
        <v>0.68601233588952892</v>
      </c>
      <c r="E43" s="69">
        <v>1.3853194559458686</v>
      </c>
      <c r="F43" s="69">
        <v>1.3305955404735008</v>
      </c>
      <c r="G43" s="73"/>
      <c r="H43" s="73"/>
      <c r="I43" s="73"/>
      <c r="J43" s="73"/>
    </row>
    <row r="44" spans="2:10" s="45" customFormat="1" ht="12.75" customHeight="1" x14ac:dyDescent="0.25">
      <c r="B44" s="103" t="s">
        <v>121</v>
      </c>
      <c r="C44" s="69">
        <v>0.11820885389844048</v>
      </c>
      <c r="D44" s="69">
        <v>0</v>
      </c>
      <c r="E44" s="69">
        <v>0.2989212120457439</v>
      </c>
      <c r="F44" s="69">
        <v>1.0772577366504961</v>
      </c>
      <c r="G44" s="73"/>
      <c r="H44" s="73"/>
      <c r="I44" s="73"/>
      <c r="J44" s="73"/>
    </row>
    <row r="45" spans="2:10" s="45" customFormat="1" ht="12.75" customHeight="1" x14ac:dyDescent="0.25">
      <c r="B45" s="103" t="s">
        <v>122</v>
      </c>
      <c r="C45" s="69">
        <v>0.47805757475308691</v>
      </c>
      <c r="D45" s="69">
        <v>0.43831228695428825</v>
      </c>
      <c r="E45" s="69">
        <v>0.47900278438844079</v>
      </c>
      <c r="F45" s="69">
        <v>0.99196989207026076</v>
      </c>
      <c r="G45" s="73"/>
      <c r="H45" s="73"/>
      <c r="I45" s="73"/>
      <c r="J45" s="73"/>
    </row>
    <row r="46" spans="2:10" s="45" customFormat="1" ht="12.75" customHeight="1" x14ac:dyDescent="0.25">
      <c r="B46" s="103" t="s">
        <v>123</v>
      </c>
      <c r="C46" s="69">
        <v>1.0526132965030657</v>
      </c>
      <c r="D46" s="69">
        <v>0.61904347121422787</v>
      </c>
      <c r="E46" s="69">
        <v>1.9244731885331317</v>
      </c>
      <c r="F46" s="69">
        <v>3.9011720783877291</v>
      </c>
      <c r="G46" s="73"/>
      <c r="H46" s="73"/>
      <c r="I46" s="73"/>
      <c r="J46" s="73"/>
    </row>
    <row r="47" spans="2:10" s="45" customFormat="1" ht="12.75" customHeight="1" x14ac:dyDescent="0.25">
      <c r="B47" s="103" t="s">
        <v>124</v>
      </c>
      <c r="C47" s="69">
        <v>0.80736387687665112</v>
      </c>
      <c r="D47" s="69">
        <v>0.44848717046938175</v>
      </c>
      <c r="E47" s="69">
        <v>1.533178018846765</v>
      </c>
      <c r="F47" s="69">
        <v>3.151893351669028</v>
      </c>
      <c r="G47" s="73"/>
      <c r="H47" s="73"/>
      <c r="I47" s="73"/>
      <c r="J47" s="73"/>
    </row>
    <row r="48" spans="2:10" s="45" customFormat="1" ht="12.75" customHeight="1" x14ac:dyDescent="0.25">
      <c r="B48" s="103" t="s">
        <v>125</v>
      </c>
      <c r="C48" s="69">
        <v>2.0388213728919542</v>
      </c>
      <c r="D48" s="69">
        <v>1.4663298974588614</v>
      </c>
      <c r="E48" s="69">
        <v>2.6335078155555682</v>
      </c>
      <c r="F48" s="69">
        <v>7.5813814110763058</v>
      </c>
      <c r="G48" s="73"/>
      <c r="H48" s="73"/>
      <c r="I48" s="73"/>
      <c r="J48" s="73"/>
    </row>
    <row r="49" spans="2:10" ht="12.75" customHeight="1" x14ac:dyDescent="0.25">
      <c r="B49" s="103" t="s">
        <v>238</v>
      </c>
      <c r="C49" s="81">
        <v>83876491.754309595</v>
      </c>
      <c r="D49" s="81">
        <v>1131929.4503703839</v>
      </c>
      <c r="E49" s="81">
        <v>5713600.6010731393</v>
      </c>
      <c r="F49" s="81">
        <v>77030961.702866241</v>
      </c>
    </row>
    <row r="50" spans="2:10" ht="12.75" customHeight="1" x14ac:dyDescent="0.25">
      <c r="B50" s="103" t="s">
        <v>130</v>
      </c>
      <c r="C50" s="69">
        <v>12.511870424329294</v>
      </c>
      <c r="D50" s="69">
        <v>1.5740029333909218</v>
      </c>
      <c r="E50" s="69">
        <v>5.6959664795142579</v>
      </c>
      <c r="F50" s="69">
        <v>15.463355078144076</v>
      </c>
      <c r="G50" s="73"/>
      <c r="H50" s="73"/>
      <c r="I50" s="73"/>
      <c r="J50" s="73"/>
    </row>
    <row r="51" spans="2:10" ht="12.75" customHeight="1" x14ac:dyDescent="0.25">
      <c r="B51" s="103" t="s">
        <v>131</v>
      </c>
      <c r="C51" s="69">
        <v>35.73952742892503</v>
      </c>
      <c r="D51" s="69">
        <v>27.229025710861897</v>
      </c>
      <c r="E51" s="69">
        <v>33.894022394387527</v>
      </c>
      <c r="F51" s="69">
        <v>36.050697209712268</v>
      </c>
      <c r="G51" s="73"/>
      <c r="H51" s="73"/>
      <c r="I51" s="73"/>
      <c r="J51" s="73"/>
    </row>
    <row r="52" spans="2:10" s="45" customFormat="1" ht="12.75" customHeight="1" x14ac:dyDescent="0.25">
      <c r="B52" s="103" t="s">
        <v>140</v>
      </c>
      <c r="C52" s="69">
        <v>33.653281934176711</v>
      </c>
      <c r="D52" s="69">
        <v>26.073119965165237</v>
      </c>
      <c r="E52" s="69">
        <v>31.917895642063716</v>
      </c>
      <c r="F52" s="69">
        <v>33.937664242180254</v>
      </c>
      <c r="G52" s="73"/>
      <c r="H52" s="73"/>
      <c r="I52" s="73"/>
      <c r="J52" s="73"/>
    </row>
    <row r="53" spans="2:10" s="45" customFormat="1" ht="12.75" customHeight="1" x14ac:dyDescent="0.25">
      <c r="B53" s="103" t="s">
        <v>141</v>
      </c>
      <c r="C53" s="69">
        <v>2.0862454947482587</v>
      </c>
      <c r="D53" s="69">
        <v>1.1559057456966868</v>
      </c>
      <c r="E53" s="69">
        <v>1.9761267523238282</v>
      </c>
      <c r="F53" s="69">
        <v>2.1130329675319044</v>
      </c>
      <c r="G53" s="73"/>
      <c r="H53" s="73"/>
      <c r="I53" s="73"/>
      <c r="J53" s="73"/>
    </row>
    <row r="54" spans="2:10" s="45" customFormat="1" ht="12.75" customHeight="1" x14ac:dyDescent="0.25">
      <c r="B54" s="103" t="s">
        <v>143</v>
      </c>
      <c r="C54" s="69">
        <v>26.847656978288985</v>
      </c>
      <c r="D54" s="69">
        <v>25.466739133857537</v>
      </c>
      <c r="E54" s="69">
        <v>23.461985632172265</v>
      </c>
      <c r="F54" s="69">
        <v>27.141626710726946</v>
      </c>
      <c r="G54" s="73"/>
      <c r="H54" s="73"/>
      <c r="I54" s="73"/>
      <c r="J54" s="73"/>
    </row>
    <row r="55" spans="2:10" s="45" customFormat="1" ht="12.75" customHeight="1" x14ac:dyDescent="0.25">
      <c r="B55" s="103" t="s">
        <v>142</v>
      </c>
      <c r="C55" s="69">
        <v>3.3388013923205744</v>
      </c>
      <c r="D55" s="69">
        <v>1.4365684833328261</v>
      </c>
      <c r="E55" s="69">
        <v>6.3592862692295862</v>
      </c>
      <c r="F55" s="69">
        <v>3.1375164340865775</v>
      </c>
      <c r="G55" s="73"/>
      <c r="H55" s="73"/>
      <c r="I55" s="73"/>
      <c r="J55" s="73"/>
    </row>
    <row r="56" spans="2:10" s="45" customFormat="1" ht="12.75" customHeight="1" x14ac:dyDescent="0.25">
      <c r="B56" s="103" t="s">
        <v>144</v>
      </c>
      <c r="C56" s="69">
        <v>5.5530690583154465</v>
      </c>
      <c r="D56" s="69">
        <v>0.3257180936715493</v>
      </c>
      <c r="E56" s="69">
        <v>4.0727504929856755</v>
      </c>
      <c r="F56" s="69">
        <v>5.771554064898619</v>
      </c>
      <c r="G56" s="73"/>
      <c r="H56" s="73"/>
      <c r="I56" s="73"/>
      <c r="J56" s="73"/>
    </row>
    <row r="57" spans="2:10" ht="12.75" customHeight="1" x14ac:dyDescent="0.25">
      <c r="B57" s="110" t="s">
        <v>46</v>
      </c>
      <c r="C57" s="111"/>
      <c r="D57" s="111"/>
      <c r="E57" s="111"/>
      <c r="F57" s="111"/>
      <c r="G57" s="73"/>
      <c r="H57" s="73"/>
      <c r="I57" s="73"/>
      <c r="J57" s="73"/>
    </row>
    <row r="58" spans="2:10" s="45" customFormat="1" ht="12.75" customHeight="1" x14ac:dyDescent="0.25">
      <c r="B58" s="103" t="s">
        <v>107</v>
      </c>
      <c r="C58" s="69">
        <v>20.131231047548471</v>
      </c>
      <c r="D58" s="69">
        <v>16.65117750087488</v>
      </c>
      <c r="E58" s="69">
        <v>26.214820372023979</v>
      </c>
      <c r="F58" s="69">
        <v>45.833086868745447</v>
      </c>
      <c r="G58" s="73"/>
      <c r="H58" s="73"/>
      <c r="I58" s="73"/>
      <c r="J58" s="73"/>
    </row>
    <row r="59" spans="2:10" s="45" customFormat="1" ht="12.75" customHeight="1" x14ac:dyDescent="0.25">
      <c r="B59" s="103" t="s">
        <v>307</v>
      </c>
      <c r="C59" s="69">
        <v>3.5103385196420955</v>
      </c>
      <c r="D59" s="69">
        <v>3.2545601244094793</v>
      </c>
      <c r="E59" s="69">
        <v>4.8669439978553211</v>
      </c>
      <c r="F59" s="69">
        <v>3.0465232565910925</v>
      </c>
      <c r="G59" s="73"/>
      <c r="H59" s="73"/>
      <c r="I59" s="73"/>
      <c r="J59" s="73"/>
    </row>
    <row r="60" spans="2:10" s="45" customFormat="1" ht="12.75" customHeight="1" x14ac:dyDescent="0.25">
      <c r="B60" s="103" t="s">
        <v>108</v>
      </c>
      <c r="C60" s="69">
        <v>1.2095576496396001</v>
      </c>
      <c r="D60" s="69">
        <v>0.88158631295927548</v>
      </c>
      <c r="E60" s="69">
        <v>2.8166755566787338</v>
      </c>
      <c r="F60" s="69">
        <v>0.9573244970818181</v>
      </c>
      <c r="G60" s="73"/>
      <c r="H60" s="73"/>
      <c r="I60" s="73"/>
      <c r="J60" s="73"/>
    </row>
    <row r="61" spans="2:10" s="45" customFormat="1" ht="12.75" customHeight="1" x14ac:dyDescent="0.25">
      <c r="B61" s="103" t="s">
        <v>109</v>
      </c>
      <c r="C61" s="69">
        <v>2.2202768915487789</v>
      </c>
      <c r="D61" s="69">
        <v>1.9950302367716288</v>
      </c>
      <c r="E61" s="69">
        <v>3.3077320229524201</v>
      </c>
      <c r="F61" s="69">
        <v>2.0891987595092743</v>
      </c>
      <c r="G61" s="73"/>
      <c r="H61" s="73"/>
      <c r="I61" s="73"/>
      <c r="J61" s="73"/>
    </row>
    <row r="62" spans="2:10" s="45" customFormat="1" ht="12.75" customHeight="1" x14ac:dyDescent="0.25">
      <c r="B62" s="103" t="s">
        <v>110</v>
      </c>
      <c r="C62" s="69">
        <v>3.0387738817137402</v>
      </c>
      <c r="D62" s="69">
        <v>2.8153954560912524</v>
      </c>
      <c r="E62" s="69">
        <v>2.3036959541142372</v>
      </c>
      <c r="F62" s="69">
        <v>7.6004588613890087</v>
      </c>
      <c r="G62" s="73"/>
      <c r="H62" s="73"/>
      <c r="I62" s="73"/>
      <c r="J62" s="73"/>
    </row>
    <row r="63" spans="2:10" s="45" customFormat="1" ht="12.75" customHeight="1" x14ac:dyDescent="0.25">
      <c r="B63" s="103" t="s">
        <v>111</v>
      </c>
      <c r="C63" s="69">
        <v>3.5569028174530746</v>
      </c>
      <c r="D63" s="69">
        <v>2.8751107217433765</v>
      </c>
      <c r="E63" s="69">
        <v>4.9747224445135991</v>
      </c>
      <c r="F63" s="69">
        <v>8.0076955073458205</v>
      </c>
      <c r="G63" s="73"/>
      <c r="H63" s="73"/>
      <c r="I63" s="73"/>
      <c r="J63" s="73"/>
    </row>
    <row r="64" spans="2:10" s="45" customFormat="1" ht="12.75" customHeight="1" x14ac:dyDescent="0.25">
      <c r="B64" s="103" t="s">
        <v>112</v>
      </c>
      <c r="C64" s="69">
        <v>6.5953812875511799</v>
      </c>
      <c r="D64" s="69">
        <v>4.8294946488998658</v>
      </c>
      <c r="E64" s="69">
        <v>7.945050395909675</v>
      </c>
      <c r="F64" s="69">
        <v>24.131885986828426</v>
      </c>
      <c r="G64" s="73"/>
      <c r="H64" s="73"/>
      <c r="I64" s="73"/>
      <c r="J64" s="73"/>
    </row>
    <row r="65" spans="2:10" s="45" customFormat="1" ht="12.75" customHeight="1" x14ac:dyDescent="0.25">
      <c r="B65" s="103" t="s">
        <v>233</v>
      </c>
      <c r="C65" s="81">
        <v>83786844.262191653</v>
      </c>
      <c r="D65" s="81">
        <v>668879.37836232909</v>
      </c>
      <c r="E65" s="81">
        <v>2833914.7121680798</v>
      </c>
      <c r="F65" s="81">
        <v>80284050.171661422</v>
      </c>
      <c r="G65" s="73"/>
      <c r="H65" s="73"/>
      <c r="I65" s="73"/>
      <c r="J65" s="73"/>
    </row>
    <row r="66" spans="2:10" s="45" customFormat="1" ht="12.75" customHeight="1" x14ac:dyDescent="0.25">
      <c r="B66" s="103" t="s">
        <v>127</v>
      </c>
      <c r="C66" s="69">
        <v>33.362659880258512</v>
      </c>
      <c r="D66" s="69">
        <v>7.9335254662488977</v>
      </c>
      <c r="E66" s="69">
        <v>11.890446767889394</v>
      </c>
      <c r="F66" s="69">
        <v>36.680321594053162</v>
      </c>
      <c r="G66" s="73"/>
      <c r="H66" s="73"/>
      <c r="I66" s="73"/>
      <c r="J66" s="73"/>
    </row>
    <row r="67" spans="2:10" s="45" customFormat="1" ht="12.75" customHeight="1" x14ac:dyDescent="0.25">
      <c r="B67" s="102" t="s">
        <v>126</v>
      </c>
      <c r="C67" s="69">
        <v>42.708429894530838</v>
      </c>
      <c r="D67" s="69">
        <v>31.148159573390387</v>
      </c>
      <c r="E67" s="69">
        <v>29.276948910873525</v>
      </c>
      <c r="F67" s="69">
        <v>43.548309493508071</v>
      </c>
      <c r="G67" s="73"/>
      <c r="H67" s="73"/>
      <c r="I67" s="73"/>
      <c r="J67" s="73"/>
    </row>
    <row r="68" spans="2:10" s="45" customFormat="1" ht="12.75" customHeight="1" x14ac:dyDescent="0.25">
      <c r="B68" s="103" t="s">
        <v>113</v>
      </c>
      <c r="C68" s="69">
        <v>12.978002090846847</v>
      </c>
      <c r="D68" s="69">
        <v>11.777510794945242</v>
      </c>
      <c r="E68" s="69">
        <v>16.07439019636692</v>
      </c>
      <c r="F68" s="69">
        <v>19.262902591716461</v>
      </c>
      <c r="G68" s="73"/>
      <c r="H68" s="73"/>
      <c r="I68" s="73"/>
      <c r="J68" s="73"/>
    </row>
    <row r="69" spans="2:10" s="45" customFormat="1" ht="12.75" customHeight="1" x14ac:dyDescent="0.25">
      <c r="B69" s="103" t="s">
        <v>234</v>
      </c>
      <c r="C69" s="71">
        <v>97.791183112821969</v>
      </c>
      <c r="D69" s="71">
        <v>100</v>
      </c>
      <c r="E69" s="71">
        <v>94.561372925039038</v>
      </c>
      <c r="F69" s="71">
        <v>88.682173884834128</v>
      </c>
      <c r="G69" s="73"/>
      <c r="H69" s="73"/>
      <c r="I69" s="73"/>
      <c r="J69" s="73"/>
    </row>
    <row r="70" spans="2:10" s="45" customFormat="1" ht="12.75" customHeight="1" x14ac:dyDescent="0.25">
      <c r="B70" s="103" t="s">
        <v>235</v>
      </c>
      <c r="C70" s="71">
        <v>23.283620443923713</v>
      </c>
      <c r="D70" s="71">
        <v>17.672668945247874</v>
      </c>
      <c r="E70" s="71">
        <v>40.843012081934802</v>
      </c>
      <c r="F70" s="71">
        <v>26.227175719002187</v>
      </c>
      <c r="G70" s="73"/>
      <c r="H70" s="73"/>
      <c r="I70" s="73"/>
      <c r="J70" s="73"/>
    </row>
    <row r="71" spans="2:10" s="45" customFormat="1" ht="12.75" customHeight="1" x14ac:dyDescent="0.25">
      <c r="B71" s="103" t="s">
        <v>114</v>
      </c>
      <c r="C71" s="71">
        <v>3.9004092012102949</v>
      </c>
      <c r="D71" s="71">
        <v>3.0652509341642293</v>
      </c>
      <c r="E71" s="71">
        <v>7.3420796995177557</v>
      </c>
      <c r="F71" s="71">
        <v>4.9416547927838508</v>
      </c>
      <c r="G71" s="73"/>
      <c r="H71" s="73"/>
      <c r="I71" s="73"/>
      <c r="J71" s="73"/>
    </row>
    <row r="72" spans="2:10" s="45" customFormat="1" ht="12.75" customHeight="1" x14ac:dyDescent="0.25">
      <c r="B72" s="103" t="s">
        <v>115</v>
      </c>
      <c r="C72" s="71">
        <v>1.242701402030653</v>
      </c>
      <c r="D72" s="71">
        <v>0.88158631295927548</v>
      </c>
      <c r="E72" s="71">
        <v>2.8301667013904481</v>
      </c>
      <c r="F72" s="71">
        <v>1.4359867456227271</v>
      </c>
      <c r="G72" s="73"/>
      <c r="H72" s="73"/>
      <c r="I72" s="73"/>
      <c r="J72" s="73"/>
    </row>
    <row r="73" spans="2:10" s="45" customFormat="1" ht="12.75" customHeight="1" x14ac:dyDescent="0.25">
      <c r="B73" s="103" t="s">
        <v>116</v>
      </c>
      <c r="C73" s="71">
        <v>1.3185779389112053</v>
      </c>
      <c r="D73" s="71">
        <v>0.90748668297412871</v>
      </c>
      <c r="E73" s="71">
        <v>2.7953650558624132</v>
      </c>
      <c r="F73" s="71">
        <v>2.3933112427045451</v>
      </c>
      <c r="G73" s="73"/>
      <c r="H73" s="73"/>
      <c r="I73" s="73"/>
      <c r="J73" s="73"/>
    </row>
    <row r="74" spans="2:10" s="45" customFormat="1" ht="12.75" customHeight="1" x14ac:dyDescent="0.25">
      <c r="B74" s="103" t="s">
        <v>117</v>
      </c>
      <c r="C74" s="71">
        <v>3.6189479146313737</v>
      </c>
      <c r="D74" s="71">
        <v>3.7831018529731675</v>
      </c>
      <c r="E74" s="71">
        <v>2.1243675155402242</v>
      </c>
      <c r="F74" s="71">
        <v>5.5307775598506135</v>
      </c>
      <c r="G74" s="73"/>
      <c r="H74" s="73"/>
      <c r="I74" s="73"/>
      <c r="J74" s="73"/>
    </row>
    <row r="75" spans="2:10" s="45" customFormat="1" ht="12.75" customHeight="1" x14ac:dyDescent="0.25">
      <c r="B75" s="103" t="s">
        <v>236</v>
      </c>
      <c r="C75" s="71">
        <v>2.1113241043232907</v>
      </c>
      <c r="D75" s="71">
        <v>2.5029676086121557</v>
      </c>
      <c r="E75" s="71">
        <v>0.75469257222165698</v>
      </c>
      <c r="F75" s="71">
        <v>0.9573244970818181</v>
      </c>
      <c r="G75" s="73"/>
      <c r="H75" s="73"/>
      <c r="I75" s="73"/>
      <c r="J75" s="73"/>
    </row>
    <row r="76" spans="2:10" s="45" customFormat="1" ht="12.75" customHeight="1" x14ac:dyDescent="0.25">
      <c r="B76" s="103" t="s">
        <v>118</v>
      </c>
      <c r="C76" s="71">
        <v>0.78604152974002628</v>
      </c>
      <c r="D76" s="71">
        <v>0.63711740326228483</v>
      </c>
      <c r="E76" s="71">
        <v>0.22771865183442369</v>
      </c>
      <c r="F76" s="71">
        <v>4.0038477536729102</v>
      </c>
      <c r="G76" s="73"/>
      <c r="H76" s="73"/>
      <c r="I76" s="73"/>
      <c r="J76" s="73"/>
    </row>
    <row r="77" spans="2:10" s="45" customFormat="1" ht="12.75" customHeight="1" x14ac:dyDescent="0.25">
      <c r="B77" s="103" t="s">
        <v>237</v>
      </c>
      <c r="C77" s="81">
        <v>32470027.72187002</v>
      </c>
      <c r="D77" s="81">
        <v>290291.1853669305</v>
      </c>
      <c r="E77" s="81">
        <v>220950.32497553655</v>
      </c>
      <c r="F77" s="81">
        <v>31958786.211527646</v>
      </c>
      <c r="G77" s="73"/>
      <c r="H77" s="73"/>
      <c r="I77" s="73"/>
      <c r="J77" s="73"/>
    </row>
    <row r="78" spans="2:10" s="45" customFormat="1" ht="12.75" customHeight="1" x14ac:dyDescent="0.25">
      <c r="B78" s="103" t="s">
        <v>128</v>
      </c>
      <c r="C78" s="69">
        <v>12.929076166151082</v>
      </c>
      <c r="D78" s="69">
        <v>3.4431208170519789</v>
      </c>
      <c r="E78" s="69">
        <v>0.92705615528547358</v>
      </c>
      <c r="F78" s="69">
        <v>14.601387865808102</v>
      </c>
      <c r="G78" s="73"/>
      <c r="H78" s="73"/>
      <c r="I78" s="73"/>
      <c r="J78" s="73"/>
    </row>
    <row r="79" spans="2:10" s="45" customFormat="1" ht="12.75" customHeight="1" x14ac:dyDescent="0.25">
      <c r="B79" s="102" t="s">
        <v>129</v>
      </c>
      <c r="C79" s="69">
        <v>18.34561230094927</v>
      </c>
      <c r="D79" s="69">
        <v>17.843675125809764</v>
      </c>
      <c r="E79" s="69">
        <v>2.9951294093698642</v>
      </c>
      <c r="F79" s="69">
        <v>19.024575556559455</v>
      </c>
      <c r="G79" s="73"/>
      <c r="H79" s="73"/>
      <c r="I79" s="73"/>
      <c r="J79" s="73"/>
    </row>
    <row r="80" spans="2:10" s="45" customFormat="1" ht="12.75" customHeight="1" x14ac:dyDescent="0.25">
      <c r="B80" s="102" t="s">
        <v>132</v>
      </c>
      <c r="C80" s="69">
        <v>79.910365751152753</v>
      </c>
      <c r="D80" s="69">
        <v>96.688547417526266</v>
      </c>
      <c r="E80" s="69">
        <v>96.542373784595469</v>
      </c>
      <c r="F80" s="69">
        <v>79.64297744148206</v>
      </c>
      <c r="G80" s="73"/>
      <c r="H80" s="73"/>
      <c r="I80" s="73"/>
      <c r="J80" s="73"/>
    </row>
    <row r="81" spans="2:10" s="45" customFormat="1" ht="12.75" customHeight="1" x14ac:dyDescent="0.25">
      <c r="B81" s="102" t="s">
        <v>133</v>
      </c>
      <c r="C81" s="69">
        <v>20.089634248847567</v>
      </c>
      <c r="D81" s="69">
        <v>3.3114525824738754</v>
      </c>
      <c r="E81" s="69">
        <v>3.4576262154045065</v>
      </c>
      <c r="F81" s="69">
        <v>20.357022558517919</v>
      </c>
      <c r="G81" s="73"/>
      <c r="H81" s="73"/>
      <c r="I81" s="73"/>
      <c r="J81" s="73"/>
    </row>
    <row r="82" spans="2:10" s="45" customFormat="1" ht="12.75" customHeight="1" x14ac:dyDescent="0.25">
      <c r="B82" s="102" t="s">
        <v>134</v>
      </c>
      <c r="C82" s="69">
        <v>70.632835285254444</v>
      </c>
      <c r="D82" s="69">
        <v>26.382798815422078</v>
      </c>
      <c r="E82" s="69">
        <v>26.471552873265917</v>
      </c>
      <c r="F82" s="69">
        <v>71.340085087860231</v>
      </c>
      <c r="G82" s="73"/>
      <c r="H82" s="73"/>
      <c r="I82" s="73"/>
      <c r="J82" s="73"/>
    </row>
    <row r="83" spans="2:10" s="45" customFormat="1" ht="12.75" customHeight="1" x14ac:dyDescent="0.25">
      <c r="B83" s="102" t="s">
        <v>135</v>
      </c>
      <c r="C83" s="69">
        <v>29.013864038976507</v>
      </c>
      <c r="D83" s="69">
        <v>73.038036093899649</v>
      </c>
      <c r="E83" s="69">
        <v>73.507906402095585</v>
      </c>
      <c r="F83" s="69">
        <v>28.306365260375451</v>
      </c>
      <c r="G83" s="73"/>
      <c r="H83" s="73"/>
      <c r="I83" s="73"/>
      <c r="J83" s="73"/>
    </row>
    <row r="84" spans="2:10" s="45" customFormat="1" ht="12.75" customHeight="1" x14ac:dyDescent="0.25">
      <c r="B84" s="102" t="s">
        <v>136</v>
      </c>
      <c r="C84" s="69">
        <v>0.35330067576904151</v>
      </c>
      <c r="D84" s="69">
        <v>0.57916509067831157</v>
      </c>
      <c r="E84" s="69">
        <v>2.0540724638533868E-2</v>
      </c>
      <c r="F84" s="69">
        <v>0.35354965176431935</v>
      </c>
      <c r="G84" s="73"/>
      <c r="H84" s="73"/>
      <c r="I84" s="73"/>
      <c r="J84" s="73"/>
    </row>
    <row r="85" spans="2:10" s="45" customFormat="1" ht="12.75" customHeight="1" x14ac:dyDescent="0.25">
      <c r="B85" s="102" t="s">
        <v>137</v>
      </c>
      <c r="C85" s="69">
        <v>88.628568025793982</v>
      </c>
      <c r="D85" s="69">
        <v>93.740041573206739</v>
      </c>
      <c r="E85" s="69">
        <v>94.416194389021129</v>
      </c>
      <c r="F85" s="69">
        <v>88.542125642702402</v>
      </c>
      <c r="G85" s="73"/>
      <c r="H85" s="73"/>
      <c r="I85" s="73"/>
      <c r="J85" s="73"/>
    </row>
    <row r="86" spans="2:10" s="45" customFormat="1" ht="12.75" customHeight="1" x14ac:dyDescent="0.25">
      <c r="B86" s="102" t="s">
        <v>139</v>
      </c>
      <c r="C86" s="69">
        <v>5.3038682493817273</v>
      </c>
      <c r="D86" s="69">
        <v>5.1549235021268371</v>
      </c>
      <c r="E86" s="69">
        <v>3.8813008532031215</v>
      </c>
      <c r="F86" s="69">
        <v>5.3150562235855476</v>
      </c>
      <c r="G86" s="73"/>
      <c r="H86" s="73"/>
      <c r="I86" s="73"/>
      <c r="J86" s="73"/>
    </row>
    <row r="87" spans="2:10" s="45" customFormat="1" ht="12.75" customHeight="1" x14ac:dyDescent="0.25">
      <c r="B87" s="102" t="s">
        <v>138</v>
      </c>
      <c r="C87" s="69">
        <v>6.0675637248242191</v>
      </c>
      <c r="D87" s="69">
        <v>1.1050349246663425</v>
      </c>
      <c r="E87" s="69">
        <v>1.7025047577756902</v>
      </c>
      <c r="F87" s="69">
        <v>6.142818133712094</v>
      </c>
      <c r="G87" s="73"/>
      <c r="H87" s="73"/>
      <c r="I87" s="73"/>
      <c r="J87" s="73"/>
    </row>
    <row r="88" spans="2:10" s="45" customFormat="1" ht="12.75" customHeight="1" x14ac:dyDescent="0.25">
      <c r="B88" s="103" t="s">
        <v>119</v>
      </c>
      <c r="C88" s="69">
        <v>11.078767521786533</v>
      </c>
      <c r="D88" s="69">
        <v>7.8025915310510552</v>
      </c>
      <c r="E88" s="69">
        <v>16.040259643826204</v>
      </c>
      <c r="F88" s="69">
        <v>37.255786052303741</v>
      </c>
      <c r="G88" s="73"/>
      <c r="H88" s="73"/>
      <c r="I88" s="73"/>
      <c r="J88" s="73"/>
    </row>
    <row r="89" spans="2:10" s="45" customFormat="1" ht="12.75" customHeight="1" x14ac:dyDescent="0.25">
      <c r="B89" s="103" t="s">
        <v>120</v>
      </c>
      <c r="C89" s="69">
        <v>1.1840556676125638</v>
      </c>
      <c r="D89" s="69">
        <v>1.2768527440427493</v>
      </c>
      <c r="E89" s="69">
        <v>0.59206849513954452</v>
      </c>
      <c r="F89" s="69">
        <v>1.6105365109683651</v>
      </c>
      <c r="G89" s="73"/>
      <c r="H89" s="73"/>
      <c r="I89" s="73"/>
      <c r="J89" s="73"/>
    </row>
    <row r="90" spans="2:10" s="45" customFormat="1" ht="12.75" customHeight="1" x14ac:dyDescent="0.25">
      <c r="B90" s="103" t="s">
        <v>121</v>
      </c>
      <c r="C90" s="69">
        <v>0.18309509748847336</v>
      </c>
      <c r="D90" s="69" t="s">
        <v>7</v>
      </c>
      <c r="E90" s="69">
        <v>0.91161587894382357</v>
      </c>
      <c r="F90" s="69">
        <v>0.47866224854090905</v>
      </c>
      <c r="G90" s="73"/>
      <c r="H90" s="73"/>
      <c r="I90" s="73"/>
      <c r="J90" s="73"/>
    </row>
    <row r="91" spans="2:10" s="45" customFormat="1" ht="12.75" customHeight="1" x14ac:dyDescent="0.25">
      <c r="B91" s="103" t="s">
        <v>122</v>
      </c>
      <c r="C91" s="69">
        <v>1.0252640097115893</v>
      </c>
      <c r="D91" s="69">
        <v>1.0875435537974998</v>
      </c>
      <c r="E91" s="69">
        <v>0.51236696709000695</v>
      </c>
      <c r="F91" s="69">
        <v>1.6105365109683651</v>
      </c>
      <c r="G91" s="73"/>
      <c r="H91" s="73"/>
      <c r="I91" s="73"/>
      <c r="J91" s="73"/>
    </row>
    <row r="92" spans="2:10" s="45" customFormat="1" ht="12.75" customHeight="1" x14ac:dyDescent="0.25">
      <c r="B92" s="103" t="s">
        <v>123</v>
      </c>
      <c r="C92" s="69">
        <v>1.1525396253618407</v>
      </c>
      <c r="D92" s="69">
        <v>0.15827443377572534</v>
      </c>
      <c r="E92" s="69">
        <v>3.7093420817622844</v>
      </c>
      <c r="F92" s="69">
        <v>6.3776415384065785</v>
      </c>
      <c r="G92" s="73"/>
      <c r="H92" s="73"/>
      <c r="I92" s="73"/>
      <c r="J92" s="73"/>
    </row>
    <row r="93" spans="2:10" s="45" customFormat="1" ht="12.75" customHeight="1" x14ac:dyDescent="0.25">
      <c r="B93" s="103" t="s">
        <v>124</v>
      </c>
      <c r="C93" s="69">
        <v>2.274260639619611</v>
      </c>
      <c r="D93" s="69">
        <v>1.8029439944637782</v>
      </c>
      <c r="E93" s="69">
        <v>2.5975344768152895</v>
      </c>
      <c r="F93" s="69">
        <v>7.0503710102640031</v>
      </c>
      <c r="G93" s="73"/>
      <c r="H93" s="73"/>
      <c r="I93" s="73"/>
      <c r="J93" s="73"/>
    </row>
    <row r="94" spans="2:10" s="45" customFormat="1" ht="12.75" customHeight="1" x14ac:dyDescent="0.25">
      <c r="B94" s="103" t="s">
        <v>125</v>
      </c>
      <c r="C94" s="69">
        <v>5.2595524819924568</v>
      </c>
      <c r="D94" s="69">
        <v>3.4769768049713026</v>
      </c>
      <c r="E94" s="69">
        <v>7.7173317440752527</v>
      </c>
      <c r="F94" s="69">
        <v>20.128038233155518</v>
      </c>
      <c r="G94" s="73"/>
      <c r="H94" s="73"/>
      <c r="I94" s="73"/>
      <c r="J94" s="73"/>
    </row>
    <row r="95" spans="2:10" s="45" customFormat="1" ht="12.75" customHeight="1" x14ac:dyDescent="0.25">
      <c r="B95" s="103" t="s">
        <v>238</v>
      </c>
      <c r="C95" s="81">
        <v>51316816.540321529</v>
      </c>
      <c r="D95" s="81">
        <v>378588.19299539854</v>
      </c>
      <c r="E95" s="81">
        <v>2612964.3871925413</v>
      </c>
      <c r="F95" s="81">
        <v>48325263.960133716</v>
      </c>
      <c r="G95" s="73"/>
      <c r="H95" s="73"/>
      <c r="I95" s="73"/>
      <c r="J95" s="73"/>
    </row>
    <row r="96" spans="2:10" s="45" customFormat="1" ht="12.75" customHeight="1" x14ac:dyDescent="0.25">
      <c r="B96" s="103" t="s">
        <v>130</v>
      </c>
      <c r="C96" s="69">
        <v>20.433583714107389</v>
      </c>
      <c r="D96" s="69">
        <v>4.4904046491969174</v>
      </c>
      <c r="E96" s="69">
        <v>10.963390612603911</v>
      </c>
      <c r="F96" s="69">
        <v>22.078933728245033</v>
      </c>
      <c r="G96" s="73"/>
      <c r="H96" s="73"/>
      <c r="I96" s="73"/>
      <c r="J96" s="73"/>
    </row>
    <row r="97" spans="2:10" s="45" customFormat="1" ht="12.75" customHeight="1" x14ac:dyDescent="0.25">
      <c r="B97" s="103" t="s">
        <v>131</v>
      </c>
      <c r="C97" s="69">
        <v>40.962687053667189</v>
      </c>
      <c r="D97" s="69">
        <v>37.783369496272776</v>
      </c>
      <c r="E97" s="69">
        <v>58.980463520624106</v>
      </c>
      <c r="F97" s="69">
        <v>40.323217714278769</v>
      </c>
      <c r="G97" s="73"/>
      <c r="H97" s="73"/>
      <c r="I97" s="73"/>
      <c r="J97" s="73"/>
    </row>
    <row r="98" spans="2:10" s="45" customFormat="1" ht="12.75" customHeight="1" x14ac:dyDescent="0.25">
      <c r="B98" s="103" t="s">
        <v>140</v>
      </c>
      <c r="C98" s="69">
        <v>40.143691572881295</v>
      </c>
      <c r="D98" s="69">
        <v>37.547796226965694</v>
      </c>
      <c r="E98" s="69">
        <v>58.980463520624106</v>
      </c>
      <c r="F98" s="69">
        <v>39.469069111219483</v>
      </c>
      <c r="G98" s="73"/>
      <c r="H98" s="73"/>
      <c r="I98" s="73"/>
      <c r="J98" s="73"/>
    </row>
    <row r="99" spans="2:10" s="45" customFormat="1" ht="12.75" customHeight="1" x14ac:dyDescent="0.25">
      <c r="B99" s="103" t="s">
        <v>141</v>
      </c>
      <c r="C99" s="69">
        <v>0.81899548078589757</v>
      </c>
      <c r="D99" s="69">
        <v>0.23557326930708261</v>
      </c>
      <c r="E99" s="69">
        <v>0</v>
      </c>
      <c r="F99" s="69">
        <v>0.85414860305933271</v>
      </c>
      <c r="G99" s="73"/>
      <c r="H99" s="73"/>
      <c r="I99" s="73"/>
      <c r="J99" s="73"/>
    </row>
    <row r="100" spans="2:10" s="45" customFormat="1" ht="12.75" customHeight="1" x14ac:dyDescent="0.25">
      <c r="B100" s="103" t="s">
        <v>143</v>
      </c>
      <c r="C100" s="69">
        <v>26.247951265744174</v>
      </c>
      <c r="D100" s="69">
        <v>36.336924719823152</v>
      </c>
      <c r="E100" s="69">
        <v>26.665614391573783</v>
      </c>
      <c r="F100" s="69">
        <v>26.148160005261118</v>
      </c>
      <c r="G100" s="73"/>
      <c r="H100" s="73"/>
      <c r="I100" s="73"/>
      <c r="J100" s="73"/>
    </row>
    <row r="101" spans="2:10" s="45" customFormat="1" ht="12.75" customHeight="1" x14ac:dyDescent="0.25">
      <c r="B101" s="103" t="s">
        <v>142</v>
      </c>
      <c r="C101" s="69">
        <v>5.0411135207711473</v>
      </c>
      <c r="D101" s="69">
        <v>1.4464447764496224</v>
      </c>
      <c r="E101" s="69">
        <v>18.699601946118133</v>
      </c>
      <c r="F101" s="69">
        <v>4.5662636957636327</v>
      </c>
      <c r="G101" s="73"/>
      <c r="H101" s="73"/>
      <c r="I101" s="73"/>
      <c r="J101" s="73"/>
    </row>
    <row r="102" spans="2:10" s="45" customFormat="1" ht="12.75" customHeight="1" x14ac:dyDescent="0.25">
      <c r="B102" s="103" t="s">
        <v>144</v>
      </c>
      <c r="C102" s="69">
        <v>9.6736222671518455</v>
      </c>
      <c r="D102" s="69" t="s">
        <v>7</v>
      </c>
      <c r="E102" s="69">
        <v>13.615247182932217</v>
      </c>
      <c r="F102" s="69">
        <v>9.6087940132540659</v>
      </c>
      <c r="G102" s="73"/>
      <c r="H102" s="73"/>
      <c r="I102" s="73"/>
      <c r="J102" s="73"/>
    </row>
    <row r="103" spans="2:10" x14ac:dyDescent="0.25">
      <c r="B103" s="110" t="s">
        <v>39</v>
      </c>
      <c r="C103" s="111"/>
      <c r="D103" s="111"/>
      <c r="E103" s="111"/>
      <c r="F103" s="111"/>
      <c r="G103" s="73"/>
      <c r="H103" s="73"/>
      <c r="I103" s="73"/>
      <c r="J103" s="73"/>
    </row>
    <row r="104" spans="2:10" s="45" customFormat="1" ht="12.75" customHeight="1" x14ac:dyDescent="0.25">
      <c r="B104" s="103" t="s">
        <v>107</v>
      </c>
      <c r="C104" s="69">
        <v>30.612823325161116</v>
      </c>
      <c r="D104" s="69">
        <v>25.509865369053088</v>
      </c>
      <c r="E104" s="69">
        <v>48.332882766066056</v>
      </c>
      <c r="F104" s="69">
        <v>70.257611242358593</v>
      </c>
      <c r="G104" s="73"/>
      <c r="H104" s="73"/>
      <c r="I104" s="73"/>
      <c r="J104" s="73"/>
    </row>
    <row r="105" spans="2:10" s="45" customFormat="1" ht="12.75" customHeight="1" x14ac:dyDescent="0.25">
      <c r="B105" s="103" t="s">
        <v>307</v>
      </c>
      <c r="C105" s="69">
        <v>5.3884336418934753</v>
      </c>
      <c r="D105" s="69">
        <v>4.8925660547840906</v>
      </c>
      <c r="E105" s="69">
        <v>7.7355779277129928</v>
      </c>
      <c r="F105" s="69">
        <v>6.0889929735258788</v>
      </c>
      <c r="G105" s="73"/>
      <c r="H105" s="73"/>
      <c r="I105" s="73"/>
      <c r="J105" s="73"/>
    </row>
    <row r="106" spans="2:10" s="45" customFormat="1" ht="12.75" customHeight="1" x14ac:dyDescent="0.25">
      <c r="B106" s="103" t="s">
        <v>108</v>
      </c>
      <c r="C106" s="69">
        <v>0.47902199005407348</v>
      </c>
      <c r="D106" s="69" t="s">
        <v>7</v>
      </c>
      <c r="E106" s="69">
        <v>2.9757062120080406</v>
      </c>
      <c r="F106" s="69">
        <v>0</v>
      </c>
      <c r="G106" s="73"/>
      <c r="H106" s="73"/>
      <c r="I106" s="73"/>
      <c r="J106" s="73"/>
    </row>
    <row r="107" spans="2:10" s="45" customFormat="1" ht="12.75" customHeight="1" x14ac:dyDescent="0.25">
      <c r="B107" s="103" t="s">
        <v>109</v>
      </c>
      <c r="C107" s="69">
        <v>4.3393310786598098</v>
      </c>
      <c r="D107" s="69">
        <v>3.2591230371321966</v>
      </c>
      <c r="E107" s="69">
        <v>10.012000440904149</v>
      </c>
      <c r="F107" s="69">
        <v>3.0444964867629394</v>
      </c>
      <c r="G107" s="73"/>
      <c r="H107" s="73"/>
      <c r="I107" s="73"/>
      <c r="J107" s="73"/>
    </row>
    <row r="108" spans="2:10" s="45" customFormat="1" ht="12.75" customHeight="1" x14ac:dyDescent="0.25">
      <c r="B108" s="103" t="s">
        <v>110</v>
      </c>
      <c r="C108" s="69">
        <v>2.8450182490964782</v>
      </c>
      <c r="D108" s="69">
        <v>2.2643543601999605</v>
      </c>
      <c r="E108" s="69">
        <v>4.6481798952921451</v>
      </c>
      <c r="F108" s="69">
        <v>8.4309133503008304</v>
      </c>
      <c r="G108" s="73"/>
      <c r="H108" s="73"/>
      <c r="I108" s="73"/>
      <c r="J108" s="73"/>
    </row>
    <row r="109" spans="2:10" s="45" customFormat="1" ht="12.75" customHeight="1" x14ac:dyDescent="0.25">
      <c r="B109" s="103" t="s">
        <v>111</v>
      </c>
      <c r="C109" s="69">
        <v>6.0920794746941871</v>
      </c>
      <c r="D109" s="69">
        <v>5.4030169978003073</v>
      </c>
      <c r="E109" s="69">
        <v>7.7355779277129928</v>
      </c>
      <c r="F109" s="69">
        <v>15.222482433814696</v>
      </c>
      <c r="G109" s="73"/>
      <c r="H109" s="73"/>
      <c r="I109" s="73"/>
      <c r="J109" s="73"/>
    </row>
    <row r="110" spans="2:10" s="45" customFormat="1" ht="12.75" customHeight="1" x14ac:dyDescent="0.25">
      <c r="B110" s="103" t="s">
        <v>112</v>
      </c>
      <c r="C110" s="69">
        <v>11.46893889076309</v>
      </c>
      <c r="D110" s="69">
        <v>9.6908049191365269</v>
      </c>
      <c r="E110" s="69">
        <v>15.225840362435731</v>
      </c>
      <c r="F110" s="69">
        <v>37.470725997954247</v>
      </c>
      <c r="G110" s="73"/>
      <c r="H110" s="73"/>
      <c r="I110" s="73"/>
      <c r="J110" s="73"/>
    </row>
    <row r="111" spans="2:10" s="45" customFormat="1" ht="12.75" customHeight="1" x14ac:dyDescent="0.25">
      <c r="B111" s="103" t="s">
        <v>233</v>
      </c>
      <c r="C111" s="81">
        <v>5830382.5223975973</v>
      </c>
      <c r="D111" s="81">
        <v>514810.16657909442</v>
      </c>
      <c r="E111" s="81">
        <v>1239626.0274523413</v>
      </c>
      <c r="F111" s="81">
        <v>4075946.328366159</v>
      </c>
      <c r="G111" s="73"/>
      <c r="H111" s="73"/>
      <c r="I111" s="73"/>
      <c r="J111" s="73"/>
    </row>
    <row r="112" spans="2:10" s="45" customFormat="1" ht="12.75" customHeight="1" x14ac:dyDescent="0.25">
      <c r="B112" s="103" t="s">
        <v>127</v>
      </c>
      <c r="C112" s="69">
        <v>30.696635191918659</v>
      </c>
      <c r="D112" s="69">
        <v>18.037937537189837</v>
      </c>
      <c r="E112" s="69">
        <v>18.929648011667354</v>
      </c>
      <c r="F112" s="69">
        <v>42.497973166730347</v>
      </c>
      <c r="G112" s="73"/>
      <c r="H112" s="73"/>
      <c r="I112" s="73"/>
      <c r="J112" s="73"/>
    </row>
    <row r="113" spans="2:10" s="45" customFormat="1" ht="12.75" customHeight="1" x14ac:dyDescent="0.25">
      <c r="B113" s="102" t="s">
        <v>126</v>
      </c>
      <c r="C113" s="69">
        <v>46.05016920801949</v>
      </c>
      <c r="D113" s="69">
        <v>43.17394376585743</v>
      </c>
      <c r="E113" s="69">
        <v>35.57079834658434</v>
      </c>
      <c r="F113" s="69">
        <v>51.054165273287936</v>
      </c>
      <c r="G113" s="73"/>
      <c r="H113" s="73"/>
      <c r="I113" s="73"/>
      <c r="J113" s="73"/>
    </row>
    <row r="114" spans="2:10" s="45" customFormat="1" ht="12.75" customHeight="1" x14ac:dyDescent="0.25">
      <c r="B114" s="103" t="s">
        <v>113</v>
      </c>
      <c r="C114" s="69">
        <v>18.004744325538066</v>
      </c>
      <c r="D114" s="69">
        <v>15.214282316468687</v>
      </c>
      <c r="E114" s="69">
        <v>29.062811338245233</v>
      </c>
      <c r="F114" s="69">
        <v>32.786885244404345</v>
      </c>
      <c r="G114" s="73"/>
      <c r="H114" s="73"/>
      <c r="I114" s="73"/>
      <c r="J114" s="73"/>
    </row>
    <row r="115" spans="2:10" s="45" customFormat="1" ht="12.75" customHeight="1" x14ac:dyDescent="0.25">
      <c r="B115" s="103" t="s">
        <v>234</v>
      </c>
      <c r="C115" s="71">
        <v>100</v>
      </c>
      <c r="D115" s="71">
        <v>100</v>
      </c>
      <c r="E115" s="71">
        <v>100</v>
      </c>
      <c r="F115" s="71">
        <v>99.999999999999986</v>
      </c>
      <c r="G115" s="73"/>
      <c r="H115" s="73"/>
      <c r="I115" s="73"/>
      <c r="J115" s="73"/>
    </row>
    <row r="116" spans="2:10" s="45" customFormat="1" ht="12.75" customHeight="1" x14ac:dyDescent="0.25">
      <c r="B116" s="103" t="s">
        <v>235</v>
      </c>
      <c r="C116" s="71">
        <v>24.977536830824327</v>
      </c>
      <c r="D116" s="71">
        <v>14.091324954233656</v>
      </c>
      <c r="E116" s="71">
        <v>50.827402706117574</v>
      </c>
      <c r="F116" s="71">
        <v>37.142857140204079</v>
      </c>
      <c r="G116" s="73"/>
      <c r="H116" s="73"/>
      <c r="I116" s="73"/>
      <c r="J116" s="73"/>
    </row>
    <row r="117" spans="2:10" s="45" customFormat="1" ht="12.75" customHeight="1" x14ac:dyDescent="0.25">
      <c r="B117" s="103" t="s">
        <v>114</v>
      </c>
      <c r="C117" s="71">
        <v>8.8731066016168807</v>
      </c>
      <c r="D117" s="71">
        <v>6.5182460742643933</v>
      </c>
      <c r="E117" s="71">
        <v>17.747578368617141</v>
      </c>
      <c r="F117" s="71">
        <v>23.653395784115528</v>
      </c>
      <c r="G117" s="73"/>
      <c r="H117" s="73"/>
      <c r="I117" s="73"/>
      <c r="J117" s="73"/>
    </row>
    <row r="118" spans="2:10" s="45" customFormat="1" ht="12.75" customHeight="1" x14ac:dyDescent="0.25">
      <c r="B118" s="103" t="s">
        <v>115</v>
      </c>
      <c r="C118" s="71">
        <v>0</v>
      </c>
      <c r="D118" s="71" t="s">
        <v>7</v>
      </c>
      <c r="E118" s="71">
        <v>0</v>
      </c>
      <c r="F118" s="71">
        <v>0</v>
      </c>
      <c r="G118" s="73"/>
      <c r="H118" s="73"/>
      <c r="I118" s="73"/>
      <c r="J118" s="73"/>
    </row>
    <row r="119" spans="2:10" s="45" customFormat="1" ht="12.75" customHeight="1" x14ac:dyDescent="0.25">
      <c r="B119" s="103" t="s">
        <v>116</v>
      </c>
      <c r="C119" s="71">
        <v>1.4396990726602272</v>
      </c>
      <c r="D119" s="71" t="s">
        <v>7</v>
      </c>
      <c r="E119" s="71">
        <v>8.3395267576200443</v>
      </c>
      <c r="F119" s="71">
        <v>3.0444964867629394</v>
      </c>
      <c r="G119" s="73"/>
      <c r="H119" s="73"/>
      <c r="I119" s="73"/>
      <c r="J119" s="73"/>
    </row>
    <row r="120" spans="2:10" s="45" customFormat="1" ht="12.75" customHeight="1" x14ac:dyDescent="0.25">
      <c r="B120" s="103" t="s">
        <v>117</v>
      </c>
      <c r="C120" s="71">
        <v>4.1340914317318322</v>
      </c>
      <c r="D120" s="71">
        <v>4.4082483208680712</v>
      </c>
      <c r="E120" s="71">
        <v>2.9757062120080406</v>
      </c>
      <c r="F120" s="71">
        <v>3.0444964867629394</v>
      </c>
      <c r="G120" s="73"/>
      <c r="H120" s="73"/>
      <c r="I120" s="73"/>
      <c r="J120" s="73"/>
    </row>
    <row r="121" spans="2:10" s="45" customFormat="1" ht="12.75" customHeight="1" x14ac:dyDescent="0.25">
      <c r="B121" s="103" t="s">
        <v>236</v>
      </c>
      <c r="C121" s="71">
        <v>3.5578472195291284</v>
      </c>
      <c r="D121" s="71">
        <v>4.2877879213362204</v>
      </c>
      <c r="E121" s="71">
        <v>0</v>
      </c>
      <c r="F121" s="71">
        <v>3.0444964867629394</v>
      </c>
      <c r="G121" s="73"/>
      <c r="H121" s="73"/>
      <c r="I121" s="73"/>
      <c r="J121" s="73"/>
    </row>
    <row r="122" spans="2:10" s="45" customFormat="1" ht="12.75" customHeight="1" x14ac:dyDescent="0.25">
      <c r="B122" s="103" t="s">
        <v>118</v>
      </c>
      <c r="C122" s="71">
        <v>0</v>
      </c>
      <c r="D122" s="71">
        <v>0</v>
      </c>
      <c r="E122" s="71">
        <v>0</v>
      </c>
      <c r="F122" s="71">
        <v>0</v>
      </c>
      <c r="G122" s="73"/>
      <c r="H122" s="73"/>
      <c r="I122" s="73"/>
      <c r="J122" s="73"/>
    </row>
    <row r="123" spans="2:10" s="45" customFormat="1" ht="12.75" customHeight="1" x14ac:dyDescent="0.25">
      <c r="B123" s="103" t="s">
        <v>237</v>
      </c>
      <c r="C123" s="81">
        <v>934460.08701175638</v>
      </c>
      <c r="D123" s="81">
        <v>203240.02322323981</v>
      </c>
      <c r="E123" s="81">
        <v>57150.783310387858</v>
      </c>
      <c r="F123" s="81">
        <v>674069.28047812777</v>
      </c>
      <c r="G123" s="73"/>
      <c r="H123" s="73"/>
      <c r="I123" s="73"/>
      <c r="J123" s="73"/>
    </row>
    <row r="124" spans="2:10" s="45" customFormat="1" ht="12.75" customHeight="1" x14ac:dyDescent="0.25">
      <c r="B124" s="103" t="s">
        <v>128</v>
      </c>
      <c r="C124" s="69">
        <v>4.9198796617914811</v>
      </c>
      <c r="D124" s="69">
        <v>7.1211314032870208</v>
      </c>
      <c r="E124" s="69">
        <v>0.87271821315344866</v>
      </c>
      <c r="F124" s="69">
        <v>7.0282029954402443</v>
      </c>
      <c r="G124" s="73"/>
      <c r="H124" s="73"/>
      <c r="I124" s="73"/>
      <c r="J124" s="73"/>
    </row>
    <row r="125" spans="2:10" s="45" customFormat="1" ht="12.75" customHeight="1" x14ac:dyDescent="0.25">
      <c r="B125" s="102" t="s">
        <v>129</v>
      </c>
      <c r="C125" s="69">
        <v>10.616377785857923</v>
      </c>
      <c r="D125" s="69">
        <v>24.171174405814398</v>
      </c>
      <c r="E125" s="69">
        <v>2.058897827471891</v>
      </c>
      <c r="F125" s="69">
        <v>12.999293843294407</v>
      </c>
      <c r="G125" s="73"/>
      <c r="H125" s="73"/>
      <c r="I125" s="73"/>
      <c r="J125" s="73"/>
    </row>
    <row r="126" spans="2:10" s="45" customFormat="1" ht="12.75" customHeight="1" x14ac:dyDescent="0.25">
      <c r="B126" s="102" t="s">
        <v>132</v>
      </c>
      <c r="C126" s="69">
        <v>98.302680411956729</v>
      </c>
      <c r="D126" s="69">
        <v>95.912109470301417</v>
      </c>
      <c r="E126" s="69">
        <v>95.661489315886726</v>
      </c>
      <c r="F126" s="69">
        <v>99.247399081319756</v>
      </c>
      <c r="G126" s="73"/>
      <c r="H126" s="73"/>
      <c r="I126" s="73"/>
      <c r="J126" s="73"/>
    </row>
    <row r="127" spans="2:10" s="45" customFormat="1" ht="12.75" customHeight="1" x14ac:dyDescent="0.25">
      <c r="B127" s="102" t="s">
        <v>133</v>
      </c>
      <c r="C127" s="69">
        <v>1.6973195880431495</v>
      </c>
      <c r="D127" s="69">
        <v>4.0878905296985728</v>
      </c>
      <c r="E127" s="69">
        <v>4.3385106841132739</v>
      </c>
      <c r="F127" s="69">
        <v>0.75260091868028844</v>
      </c>
      <c r="G127" s="73"/>
      <c r="H127" s="73"/>
      <c r="I127" s="73"/>
      <c r="J127" s="73"/>
    </row>
    <row r="128" spans="2:10" s="45" customFormat="1" ht="12.75" customHeight="1" x14ac:dyDescent="0.25">
      <c r="B128" s="102" t="s">
        <v>134</v>
      </c>
      <c r="C128" s="69">
        <v>75.409761434161297</v>
      </c>
      <c r="D128" s="69">
        <v>6.9408769730581703</v>
      </c>
      <c r="E128" s="69">
        <v>59.592137935899359</v>
      </c>
      <c r="F128" s="69">
        <v>97.395049401099413</v>
      </c>
      <c r="G128" s="73"/>
      <c r="H128" s="73"/>
      <c r="I128" s="73"/>
      <c r="J128" s="73"/>
    </row>
    <row r="129" spans="2:10" s="45" customFormat="1" ht="12.75" customHeight="1" x14ac:dyDescent="0.25">
      <c r="B129" s="102" t="s">
        <v>135</v>
      </c>
      <c r="C129" s="69">
        <v>24.477671254333156</v>
      </c>
      <c r="D129" s="69">
        <v>93.059123026941876</v>
      </c>
      <c r="E129" s="69">
        <v>40.328449683005701</v>
      </c>
      <c r="F129" s="69">
        <v>2.455631852541766</v>
      </c>
      <c r="G129" s="73"/>
      <c r="H129" s="73"/>
      <c r="I129" s="73"/>
      <c r="J129" s="73"/>
    </row>
    <row r="130" spans="2:10" s="45" customFormat="1" ht="12.75" customHeight="1" x14ac:dyDescent="0.25">
      <c r="B130" s="102" t="s">
        <v>136</v>
      </c>
      <c r="C130" s="69">
        <v>0.11256731150550864</v>
      </c>
      <c r="D130" s="69">
        <v>0</v>
      </c>
      <c r="E130" s="69">
        <v>7.941238109490871E-2</v>
      </c>
      <c r="F130" s="69">
        <v>0.14931874635884096</v>
      </c>
      <c r="G130" s="73"/>
      <c r="H130" s="73"/>
      <c r="I130" s="73"/>
      <c r="J130" s="73"/>
    </row>
    <row r="131" spans="2:10" s="45" customFormat="1" ht="12.75" customHeight="1" x14ac:dyDescent="0.25">
      <c r="B131" s="102" t="s">
        <v>137</v>
      </c>
      <c r="C131" s="69">
        <v>97.272280040412113</v>
      </c>
      <c r="D131" s="69">
        <v>91.148369325438111</v>
      </c>
      <c r="E131" s="69">
        <v>95.543366818344921</v>
      </c>
      <c r="F131" s="69">
        <v>99.265298473016458</v>
      </c>
      <c r="G131" s="73"/>
      <c r="H131" s="73"/>
      <c r="I131" s="73"/>
      <c r="J131" s="73"/>
    </row>
    <row r="132" spans="2:10" s="45" customFormat="1" ht="12.75" customHeight="1" x14ac:dyDescent="0.25">
      <c r="B132" s="102" t="s">
        <v>139</v>
      </c>
      <c r="C132" s="69">
        <v>2.2447093709851664</v>
      </c>
      <c r="D132" s="69">
        <v>7.2912053829110368</v>
      </c>
      <c r="E132" s="69">
        <v>4.1059315573020561</v>
      </c>
      <c r="F132" s="69">
        <v>0.56532669429721172</v>
      </c>
      <c r="G132" s="73"/>
      <c r="H132" s="73"/>
      <c r="I132" s="73"/>
      <c r="J132" s="73"/>
    </row>
    <row r="133" spans="2:10" s="45" customFormat="1" ht="12.75" customHeight="1" x14ac:dyDescent="0.25">
      <c r="B133" s="102" t="s">
        <v>138</v>
      </c>
      <c r="C133" s="69">
        <v>0.48301058860266977</v>
      </c>
      <c r="D133" s="69">
        <v>1.5604252916508534</v>
      </c>
      <c r="E133" s="69">
        <v>0.35070162435301155</v>
      </c>
      <c r="F133" s="69">
        <v>0.169374832686363</v>
      </c>
      <c r="G133" s="73"/>
      <c r="H133" s="73"/>
      <c r="I133" s="73"/>
      <c r="J133" s="73"/>
    </row>
    <row r="134" spans="2:10" s="45" customFormat="1" ht="12.75" customHeight="1" x14ac:dyDescent="0.25">
      <c r="B134" s="103" t="s">
        <v>119</v>
      </c>
      <c r="C134" s="69">
        <v>21.066154733359639</v>
      </c>
      <c r="D134" s="69">
        <v>17.842494011052814</v>
      </c>
      <c r="E134" s="69">
        <v>29.28207186872498</v>
      </c>
      <c r="F134" s="69">
        <v>61.124121782069771</v>
      </c>
      <c r="G134" s="73"/>
      <c r="H134" s="73"/>
      <c r="I134" s="73"/>
      <c r="J134" s="73"/>
    </row>
    <row r="135" spans="2:10" s="45" customFormat="1" ht="12.75" customHeight="1" x14ac:dyDescent="0.25">
      <c r="B135" s="103" t="s">
        <v>120</v>
      </c>
      <c r="C135" s="69">
        <v>1.3183333323354276</v>
      </c>
      <c r="D135" s="69">
        <v>1.6334430176518935</v>
      </c>
      <c r="E135" s="69">
        <v>0</v>
      </c>
      <c r="F135" s="69">
        <v>0</v>
      </c>
      <c r="G135" s="73"/>
      <c r="H135" s="73"/>
      <c r="I135" s="73"/>
      <c r="J135" s="73"/>
    </row>
    <row r="136" spans="2:10" s="45" customFormat="1" ht="12.75" customHeight="1" x14ac:dyDescent="0.25">
      <c r="B136" s="103" t="s">
        <v>121</v>
      </c>
      <c r="C136" s="69">
        <v>0.47902199005407348</v>
      </c>
      <c r="D136" s="69" t="s">
        <v>7</v>
      </c>
      <c r="E136" s="69">
        <v>2.9757062120080406</v>
      </c>
      <c r="F136" s="69">
        <v>0</v>
      </c>
      <c r="G136" s="73"/>
      <c r="H136" s="73"/>
      <c r="I136" s="73"/>
      <c r="J136" s="73"/>
    </row>
    <row r="137" spans="2:10" s="45" customFormat="1" ht="12.75" customHeight="1" x14ac:dyDescent="0.25">
      <c r="B137" s="103" t="s">
        <v>122</v>
      </c>
      <c r="C137" s="69">
        <v>2.899632005999583</v>
      </c>
      <c r="D137" s="69">
        <v>3.2591230371321966</v>
      </c>
      <c r="E137" s="69">
        <v>1.6724736832841047</v>
      </c>
      <c r="F137" s="69">
        <v>0</v>
      </c>
      <c r="G137" s="73"/>
      <c r="H137" s="73"/>
      <c r="I137" s="73"/>
      <c r="J137" s="73"/>
    </row>
    <row r="138" spans="2:10" s="45" customFormat="1" ht="12.75" customHeight="1" x14ac:dyDescent="0.25">
      <c r="B138" s="103" t="s">
        <v>123</v>
      </c>
      <c r="C138" s="69">
        <v>0.63568376035215579</v>
      </c>
      <c r="D138" s="69">
        <v>0</v>
      </c>
      <c r="E138" s="69">
        <v>1.6724736832841047</v>
      </c>
      <c r="F138" s="69">
        <v>11.47540983706377</v>
      </c>
      <c r="G138" s="73"/>
      <c r="H138" s="73"/>
      <c r="I138" s="73"/>
      <c r="J138" s="73"/>
    </row>
    <row r="139" spans="2:10" s="45" customFormat="1" ht="12.75" customHeight="1" x14ac:dyDescent="0.25">
      <c r="B139" s="103" t="s">
        <v>124</v>
      </c>
      <c r="C139" s="69">
        <v>5.9948572525455566</v>
      </c>
      <c r="D139" s="69">
        <v>5.4030169978003073</v>
      </c>
      <c r="E139" s="69">
        <v>7.7355779277129928</v>
      </c>
      <c r="F139" s="69">
        <v>12.177985947051758</v>
      </c>
      <c r="G139" s="73"/>
      <c r="H139" s="73"/>
      <c r="I139" s="73"/>
      <c r="J139" s="73"/>
    </row>
    <row r="140" spans="2:10" s="45" customFormat="1" ht="12.75" customHeight="1" x14ac:dyDescent="0.25">
      <c r="B140" s="103" t="s">
        <v>125</v>
      </c>
      <c r="C140" s="69">
        <v>9.73862639207284</v>
      </c>
      <c r="D140" s="69">
        <v>7.5469109584684171</v>
      </c>
      <c r="E140" s="69">
        <v>15.225840362435731</v>
      </c>
      <c r="F140" s="69">
        <v>37.470725997954247</v>
      </c>
      <c r="G140" s="73"/>
      <c r="H140" s="73"/>
      <c r="I140" s="73"/>
      <c r="J140" s="73"/>
    </row>
    <row r="141" spans="2:10" s="45" customFormat="1" ht="12.75" customHeight="1" x14ac:dyDescent="0.25">
      <c r="B141" s="103" t="s">
        <v>238</v>
      </c>
      <c r="C141" s="81">
        <v>4895922.4353858456</v>
      </c>
      <c r="D141" s="81">
        <v>311570.14335585479</v>
      </c>
      <c r="E141" s="81">
        <v>1182475.2441419542</v>
      </c>
      <c r="F141" s="81">
        <v>3401877.0478880317</v>
      </c>
      <c r="G141" s="73"/>
      <c r="H141" s="73"/>
      <c r="I141" s="73"/>
      <c r="J141" s="73"/>
    </row>
    <row r="142" spans="2:10" s="45" customFormat="1" ht="12.75" customHeight="1" x14ac:dyDescent="0.25">
      <c r="B142" s="103" t="s">
        <v>130</v>
      </c>
      <c r="C142" s="69">
        <v>25.7767555301272</v>
      </c>
      <c r="D142" s="69">
        <v>10.916806133902822</v>
      </c>
      <c r="E142" s="69">
        <v>18.056929798513917</v>
      </c>
      <c r="F142" s="69">
        <v>35.469770171290108</v>
      </c>
      <c r="G142" s="73"/>
      <c r="H142" s="73"/>
      <c r="I142" s="73"/>
      <c r="J142" s="73"/>
    </row>
    <row r="143" spans="2:10" s="45" customFormat="1" ht="12.75" customHeight="1" x14ac:dyDescent="0.25">
      <c r="B143" s="103" t="s">
        <v>131</v>
      </c>
      <c r="C143" s="69">
        <v>50.010100045707503</v>
      </c>
      <c r="D143" s="69">
        <v>39.10356077664062</v>
      </c>
      <c r="E143" s="69">
        <v>51.147782635764138</v>
      </c>
      <c r="F143" s="69">
        <v>50.917114365811791</v>
      </c>
      <c r="G143" s="73"/>
      <c r="H143" s="73"/>
      <c r="I143" s="73"/>
      <c r="J143" s="73"/>
    </row>
    <row r="144" spans="2:10" s="45" customFormat="1" ht="12.75" customHeight="1" x14ac:dyDescent="0.25">
      <c r="B144" s="103" t="s">
        <v>140</v>
      </c>
      <c r="C144" s="69">
        <v>48.268367479550797</v>
      </c>
      <c r="D144" s="69">
        <v>39.10356077664062</v>
      </c>
      <c r="E144" s="69">
        <v>51.147782635764138</v>
      </c>
      <c r="F144" s="69">
        <v>48.364980518474546</v>
      </c>
      <c r="G144" s="73"/>
      <c r="H144" s="73"/>
      <c r="I144" s="73"/>
      <c r="J144" s="73"/>
    </row>
    <row r="145" spans="2:10" s="45" customFormat="1" ht="12.75" customHeight="1" x14ac:dyDescent="0.25">
      <c r="B145" s="103" t="s">
        <v>141</v>
      </c>
      <c r="C145" s="69">
        <v>1.7417325661566734</v>
      </c>
      <c r="D145" s="69">
        <v>0</v>
      </c>
      <c r="E145" s="69">
        <v>0</v>
      </c>
      <c r="F145" s="69">
        <v>2.5521338473372359</v>
      </c>
      <c r="G145" s="73"/>
      <c r="H145" s="73"/>
      <c r="I145" s="73"/>
      <c r="J145" s="73"/>
    </row>
    <row r="146" spans="2:10" s="45" customFormat="1" ht="12.75" customHeight="1" x14ac:dyDescent="0.25">
      <c r="B146" s="103" t="s">
        <v>143</v>
      </c>
      <c r="C146" s="69">
        <v>40.43855149245065</v>
      </c>
      <c r="D146" s="69">
        <v>39.10356077664062</v>
      </c>
      <c r="E146" s="69">
        <v>39.616058962982699</v>
      </c>
      <c r="F146" s="69">
        <v>40.882363683354569</v>
      </c>
      <c r="G146" s="73"/>
      <c r="H146" s="73"/>
      <c r="I146" s="73"/>
      <c r="J146" s="73"/>
    </row>
    <row r="147" spans="2:10" s="45" customFormat="1" ht="12.75" customHeight="1" x14ac:dyDescent="0.25">
      <c r="B147" s="103" t="s">
        <v>142</v>
      </c>
      <c r="C147" s="69">
        <v>5.0352509424893759</v>
      </c>
      <c r="D147" s="69" t="s">
        <v>7</v>
      </c>
      <c r="E147" s="69">
        <v>8.2219534386230375</v>
      </c>
      <c r="F147" s="69">
        <v>4.533054801653142</v>
      </c>
      <c r="G147" s="73"/>
      <c r="H147" s="73"/>
      <c r="I147" s="73"/>
      <c r="J147" s="73"/>
    </row>
    <row r="148" spans="2:10" s="45" customFormat="1" ht="12.75" customHeight="1" x14ac:dyDescent="0.25">
      <c r="B148" s="103" t="s">
        <v>144</v>
      </c>
      <c r="C148" s="69">
        <v>4.5362976107674289</v>
      </c>
      <c r="D148" s="69" t="s">
        <v>7</v>
      </c>
      <c r="E148" s="69">
        <v>3.3097702341583832</v>
      </c>
      <c r="F148" s="69">
        <v>5.5016958808040828</v>
      </c>
      <c r="G148" s="73"/>
      <c r="H148" s="73"/>
      <c r="I148" s="73"/>
      <c r="J148" s="73"/>
    </row>
    <row r="149" spans="2:10" x14ac:dyDescent="0.25">
      <c r="B149" s="110" t="s">
        <v>38</v>
      </c>
      <c r="C149" s="111"/>
      <c r="D149" s="111"/>
      <c r="E149" s="111"/>
      <c r="F149" s="111"/>
    </row>
    <row r="150" spans="2:10" s="45" customFormat="1" ht="12.75" customHeight="1" x14ac:dyDescent="0.25">
      <c r="B150" s="103" t="s">
        <v>107</v>
      </c>
      <c r="C150" s="69">
        <v>16.560631848597655</v>
      </c>
      <c r="D150" s="69">
        <v>5.3865760330009111</v>
      </c>
      <c r="E150" s="69">
        <v>21.17170852344104</v>
      </c>
      <c r="F150" s="69">
        <v>56.658595654512233</v>
      </c>
      <c r="G150" s="73"/>
      <c r="H150" s="73"/>
      <c r="I150" s="73"/>
      <c r="J150" s="73"/>
    </row>
    <row r="151" spans="2:10" s="45" customFormat="1" ht="12.75" customHeight="1" x14ac:dyDescent="0.25">
      <c r="B151" s="103" t="s">
        <v>307</v>
      </c>
      <c r="C151" s="69">
        <v>1.9196214002126275</v>
      </c>
      <c r="D151" s="69">
        <v>0</v>
      </c>
      <c r="E151" s="69">
        <v>4.8917517248537354</v>
      </c>
      <c r="F151" s="69">
        <v>5.4176755431859673</v>
      </c>
      <c r="G151" s="73"/>
      <c r="H151" s="73"/>
      <c r="I151" s="73"/>
      <c r="J151" s="73"/>
    </row>
    <row r="152" spans="2:10" s="45" customFormat="1" ht="12.75" customHeight="1" x14ac:dyDescent="0.25">
      <c r="B152" s="103" t="s">
        <v>108</v>
      </c>
      <c r="C152" s="69">
        <v>1.1212101949906228</v>
      </c>
      <c r="D152" s="69">
        <v>0</v>
      </c>
      <c r="E152" s="69">
        <v>4.8917517248537354</v>
      </c>
      <c r="F152" s="69">
        <v>0</v>
      </c>
      <c r="G152" s="73"/>
      <c r="H152" s="73"/>
      <c r="I152" s="73"/>
      <c r="J152" s="73"/>
    </row>
    <row r="153" spans="2:10" s="45" customFormat="1" ht="12.75" customHeight="1" x14ac:dyDescent="0.25">
      <c r="B153" s="103" t="s">
        <v>109</v>
      </c>
      <c r="C153" s="69">
        <v>0.56111804226102602</v>
      </c>
      <c r="D153" s="69">
        <v>0</v>
      </c>
      <c r="E153" s="69">
        <v>0</v>
      </c>
      <c r="F153" s="69">
        <v>3.8075060501595384</v>
      </c>
      <c r="G153" s="73"/>
      <c r="H153" s="73"/>
      <c r="I153" s="73"/>
      <c r="J153" s="73"/>
    </row>
    <row r="154" spans="2:10" s="45" customFormat="1" ht="12.75" customHeight="1" x14ac:dyDescent="0.25">
      <c r="B154" s="103" t="s">
        <v>110</v>
      </c>
      <c r="C154" s="69">
        <v>1.6462213180417875</v>
      </c>
      <c r="D154" s="69">
        <v>1.4987255728399766</v>
      </c>
      <c r="E154" s="69">
        <v>0</v>
      </c>
      <c r="F154" s="69">
        <v>4.8305084790792865</v>
      </c>
      <c r="G154" s="73"/>
      <c r="H154" s="73"/>
      <c r="I154" s="73"/>
      <c r="J154" s="73"/>
    </row>
    <row r="155" spans="2:10" s="45" customFormat="1" ht="12.75" customHeight="1" x14ac:dyDescent="0.25">
      <c r="B155" s="103" t="s">
        <v>111</v>
      </c>
      <c r="C155" s="69">
        <v>4.9189266918977053</v>
      </c>
      <c r="D155" s="69">
        <v>0</v>
      </c>
      <c r="E155" s="69">
        <v>10.352913703394151</v>
      </c>
      <c r="F155" s="69">
        <v>17.276029058477651</v>
      </c>
      <c r="G155" s="73"/>
      <c r="H155" s="73"/>
      <c r="I155" s="73"/>
      <c r="J155" s="73"/>
    </row>
    <row r="156" spans="2:10" s="45" customFormat="1" ht="12.75" customHeight="1" x14ac:dyDescent="0.25">
      <c r="B156" s="103" t="s">
        <v>112</v>
      </c>
      <c r="C156" s="69">
        <v>6.3935342011938845</v>
      </c>
      <c r="D156" s="69">
        <v>3.8878504601609345</v>
      </c>
      <c r="E156" s="69">
        <v>1.0352913703394151</v>
      </c>
      <c r="F156" s="69">
        <v>25.326876523609794</v>
      </c>
      <c r="G156" s="73"/>
      <c r="H156" s="73"/>
      <c r="I156" s="73"/>
      <c r="J156" s="73"/>
    </row>
    <row r="157" spans="2:10" s="45" customFormat="1" ht="12.75" customHeight="1" x14ac:dyDescent="0.25">
      <c r="B157" s="103" t="s">
        <v>233</v>
      </c>
      <c r="C157" s="81">
        <v>40997567.281850576</v>
      </c>
      <c r="D157" s="81">
        <v>46399.834449034475</v>
      </c>
      <c r="E157" s="81">
        <v>743424.85241912492</v>
      </c>
      <c r="F157" s="81">
        <v>40207742.594982408</v>
      </c>
      <c r="G157" s="73"/>
      <c r="H157" s="73"/>
      <c r="I157" s="73"/>
      <c r="J157" s="73"/>
    </row>
    <row r="158" spans="2:10" s="45" customFormat="1" ht="12.75" customHeight="1" x14ac:dyDescent="0.25">
      <c r="B158" s="103" t="s">
        <v>127</v>
      </c>
      <c r="C158" s="69">
        <v>38.517119711833061</v>
      </c>
      <c r="D158" s="69">
        <v>4.6830322341831927</v>
      </c>
      <c r="E158" s="69">
        <v>18.864867460707348</v>
      </c>
      <c r="F158" s="69">
        <v>39.610316181078161</v>
      </c>
      <c r="G158" s="73"/>
      <c r="H158" s="73"/>
      <c r="I158" s="73"/>
      <c r="J158" s="73"/>
    </row>
    <row r="159" spans="2:10" s="45" customFormat="1" ht="12.75" customHeight="1" x14ac:dyDescent="0.25">
      <c r="B159" s="102" t="s">
        <v>126</v>
      </c>
      <c r="C159" s="69">
        <v>42.849512166372712</v>
      </c>
      <c r="D159" s="69">
        <v>44.113637185336785</v>
      </c>
      <c r="E159" s="69">
        <v>60.028548314252461</v>
      </c>
      <c r="F159" s="69">
        <v>42.622570771915967</v>
      </c>
      <c r="G159" s="73"/>
      <c r="H159" s="73"/>
      <c r="I159" s="73"/>
      <c r="J159" s="73"/>
    </row>
    <row r="160" spans="2:10" s="45" customFormat="1" ht="12.75" customHeight="1" x14ac:dyDescent="0.25">
      <c r="B160" s="103" t="s">
        <v>113</v>
      </c>
      <c r="C160" s="69">
        <v>9.4985955266799724</v>
      </c>
      <c r="D160" s="69">
        <v>3.8878504601609345</v>
      </c>
      <c r="E160" s="69">
        <v>20.136417153101625</v>
      </c>
      <c r="F160" s="69">
        <v>16.688861994370971</v>
      </c>
      <c r="G160" s="73"/>
      <c r="H160" s="73"/>
      <c r="I160" s="73"/>
      <c r="J160" s="73"/>
    </row>
    <row r="161" spans="2:10" s="45" customFormat="1" ht="12.75" customHeight="1" x14ac:dyDescent="0.25">
      <c r="B161" s="103" t="s">
        <v>234</v>
      </c>
      <c r="C161" s="71">
        <v>88.196042332349762</v>
      </c>
      <c r="D161" s="71">
        <v>100</v>
      </c>
      <c r="E161" s="71">
        <v>75.706940874035993</v>
      </c>
      <c r="F161" s="71">
        <v>100</v>
      </c>
      <c r="G161" s="73"/>
      <c r="H161" s="73"/>
      <c r="I161" s="73"/>
      <c r="J161" s="73"/>
    </row>
    <row r="162" spans="2:10" s="45" customFormat="1" ht="12.75" customHeight="1" x14ac:dyDescent="0.25">
      <c r="B162" s="103" t="s">
        <v>235</v>
      </c>
      <c r="C162" s="71">
        <v>24.294918162518208</v>
      </c>
      <c r="D162" s="71" t="s">
        <v>7</v>
      </c>
      <c r="E162" s="71">
        <v>50</v>
      </c>
      <c r="F162" s="71">
        <v>0</v>
      </c>
      <c r="G162" s="73"/>
      <c r="H162" s="73"/>
      <c r="I162" s="73"/>
      <c r="J162" s="73"/>
    </row>
    <row r="163" spans="2:10" s="45" customFormat="1" ht="12.75" customHeight="1" x14ac:dyDescent="0.25">
      <c r="B163" s="103" t="s">
        <v>114</v>
      </c>
      <c r="C163" s="71">
        <v>1.1212101949906228</v>
      </c>
      <c r="D163" s="71" t="s">
        <v>7</v>
      </c>
      <c r="E163" s="71">
        <v>4.8917517248537354</v>
      </c>
      <c r="F163" s="71">
        <v>0</v>
      </c>
      <c r="G163" s="73"/>
      <c r="H163" s="73"/>
      <c r="I163" s="73"/>
      <c r="J163" s="73"/>
    </row>
    <row r="164" spans="2:10" s="45" customFormat="1" ht="12.75" customHeight="1" x14ac:dyDescent="0.25">
      <c r="B164" s="103" t="s">
        <v>115</v>
      </c>
      <c r="C164" s="71">
        <v>2.5449691727564931</v>
      </c>
      <c r="D164" s="71" t="s">
        <v>7</v>
      </c>
      <c r="E164" s="71">
        <v>10.068208576550813</v>
      </c>
      <c r="F164" s="71">
        <v>1.610169493026429</v>
      </c>
      <c r="G164" s="73"/>
      <c r="H164" s="73"/>
      <c r="I164" s="73"/>
      <c r="J164" s="73"/>
    </row>
    <row r="165" spans="2:10" s="45" customFormat="1" ht="12.75" customHeight="1" x14ac:dyDescent="0.25">
      <c r="B165" s="103" t="s">
        <v>116</v>
      </c>
      <c r="C165" s="71">
        <v>0.71187948888293517</v>
      </c>
      <c r="D165" s="71">
        <v>0</v>
      </c>
      <c r="E165" s="71">
        <v>0</v>
      </c>
      <c r="F165" s="71">
        <v>4.8305084790792865</v>
      </c>
      <c r="G165" s="73"/>
      <c r="H165" s="73"/>
      <c r="I165" s="73"/>
      <c r="J165" s="73"/>
    </row>
    <row r="166" spans="2:10" s="45" customFormat="1" ht="12.75" customHeight="1" x14ac:dyDescent="0.25">
      <c r="B166" s="103" t="s">
        <v>117</v>
      </c>
      <c r="C166" s="71">
        <v>4.084832301866939</v>
      </c>
      <c r="D166" s="71">
        <v>3.8878504601609345</v>
      </c>
      <c r="E166" s="71">
        <v>5.1764568516970755</v>
      </c>
      <c r="F166" s="71">
        <v>3.220338986052858</v>
      </c>
      <c r="G166" s="73"/>
      <c r="H166" s="73"/>
      <c r="I166" s="73"/>
      <c r="J166" s="73"/>
    </row>
    <row r="167" spans="2:10" s="45" customFormat="1" ht="12.75" customHeight="1" x14ac:dyDescent="0.25">
      <c r="B167" s="103" t="s">
        <v>236</v>
      </c>
      <c r="C167" s="71">
        <v>0</v>
      </c>
      <c r="D167" s="71" t="s">
        <v>7</v>
      </c>
      <c r="E167" s="71">
        <v>0</v>
      </c>
      <c r="F167" s="71">
        <v>0</v>
      </c>
      <c r="G167" s="73"/>
      <c r="H167" s="73"/>
      <c r="I167" s="73"/>
      <c r="J167" s="73"/>
    </row>
    <row r="168" spans="2:10" s="45" customFormat="1" ht="12.75" customHeight="1" x14ac:dyDescent="0.25">
      <c r="B168" s="103" t="s">
        <v>118</v>
      </c>
      <c r="C168" s="71">
        <v>1.0357043681829829</v>
      </c>
      <c r="D168" s="71" t="s">
        <v>7</v>
      </c>
      <c r="E168" s="71">
        <v>0</v>
      </c>
      <c r="F168" s="71">
        <v>7.0278450362123959</v>
      </c>
      <c r="G168" s="73"/>
      <c r="H168" s="73"/>
      <c r="I168" s="73"/>
      <c r="J168" s="73"/>
    </row>
    <row r="169" spans="2:10" s="45" customFormat="1" ht="12.75" customHeight="1" x14ac:dyDescent="0.25">
      <c r="B169" s="103" t="s">
        <v>237</v>
      </c>
      <c r="C169" s="81">
        <v>7529182.3747274689</v>
      </c>
      <c r="D169" s="81">
        <v>3623.3329735038296</v>
      </c>
      <c r="E169" s="81">
        <v>33512.694639124995</v>
      </c>
      <c r="F169" s="81">
        <v>7492046.3471148405</v>
      </c>
      <c r="G169" s="73"/>
      <c r="H169" s="73"/>
      <c r="I169" s="73"/>
      <c r="J169" s="73"/>
    </row>
    <row r="170" spans="2:10" s="45" customFormat="1" ht="12.75" customHeight="1" x14ac:dyDescent="0.25">
      <c r="B170" s="103" t="s">
        <v>128</v>
      </c>
      <c r="C170" s="69">
        <v>7.0736494403653083</v>
      </c>
      <c r="D170" s="69">
        <v>0.36569494938037128</v>
      </c>
      <c r="E170" s="69">
        <v>0.85040544523231065</v>
      </c>
      <c r="F170" s="69">
        <v>7.3807258378525322</v>
      </c>
      <c r="G170" s="73"/>
      <c r="H170" s="73"/>
      <c r="I170" s="73"/>
      <c r="J170" s="73"/>
    </row>
    <row r="171" spans="2:10" s="45" customFormat="1" ht="12.75" customHeight="1" x14ac:dyDescent="0.25">
      <c r="B171" s="102" t="s">
        <v>129</v>
      </c>
      <c r="C171" s="69">
        <v>8.4485850245961842</v>
      </c>
      <c r="D171" s="69">
        <v>10</v>
      </c>
      <c r="E171" s="69">
        <v>5.5775275609523964</v>
      </c>
      <c r="F171" s="69">
        <v>8.4674464289521438</v>
      </c>
      <c r="G171" s="73"/>
      <c r="H171" s="73"/>
      <c r="I171" s="73"/>
      <c r="J171" s="73"/>
    </row>
    <row r="172" spans="2:10" s="45" customFormat="1" ht="12.75" customHeight="1" x14ac:dyDescent="0.25">
      <c r="B172" s="102" t="s">
        <v>132</v>
      </c>
      <c r="C172" s="69">
        <v>99.944530692333572</v>
      </c>
      <c r="D172" s="69">
        <v>100.00000000000003</v>
      </c>
      <c r="E172" s="69">
        <v>87.537900544338214</v>
      </c>
      <c r="F172" s="69">
        <v>99.999999999999972</v>
      </c>
      <c r="G172" s="73"/>
      <c r="H172" s="73"/>
      <c r="I172" s="73"/>
      <c r="J172" s="73"/>
    </row>
    <row r="173" spans="2:10" s="45" customFormat="1" ht="12.75" customHeight="1" x14ac:dyDescent="0.25">
      <c r="B173" s="102" t="s">
        <v>133</v>
      </c>
      <c r="C173" s="69">
        <v>5.5469307666374208E-2</v>
      </c>
      <c r="D173" s="69" t="s">
        <v>7</v>
      </c>
      <c r="E173" s="69">
        <v>12.462099455661809</v>
      </c>
      <c r="F173" s="69">
        <v>0</v>
      </c>
      <c r="G173" s="73"/>
      <c r="H173" s="73"/>
      <c r="I173" s="73"/>
      <c r="J173" s="73"/>
    </row>
    <row r="174" spans="2:10" s="45" customFormat="1" ht="12.75" customHeight="1" x14ac:dyDescent="0.25">
      <c r="B174" s="102" t="s">
        <v>134</v>
      </c>
      <c r="C174" s="69">
        <v>4.0412066972787679</v>
      </c>
      <c r="D174" s="69" t="s">
        <v>7</v>
      </c>
      <c r="E174" s="69">
        <v>20.719557089008962</v>
      </c>
      <c r="F174" s="69">
        <v>3.9685571431962567</v>
      </c>
      <c r="G174" s="73"/>
      <c r="H174" s="73"/>
      <c r="I174" s="73"/>
      <c r="J174" s="73"/>
    </row>
    <row r="175" spans="2:10" s="45" customFormat="1" ht="12.75" customHeight="1" x14ac:dyDescent="0.25">
      <c r="B175" s="102" t="s">
        <v>135</v>
      </c>
      <c r="C175" s="69">
        <v>94.535507612292776</v>
      </c>
      <c r="D175" s="69">
        <v>100</v>
      </c>
      <c r="E175" s="69">
        <v>79.280442910991013</v>
      </c>
      <c r="F175" s="69">
        <v>94.601102327917033</v>
      </c>
      <c r="G175" s="73"/>
      <c r="H175" s="73"/>
      <c r="I175" s="73"/>
      <c r="J175" s="73"/>
    </row>
    <row r="176" spans="2:10" s="45" customFormat="1" ht="12.75" customHeight="1" x14ac:dyDescent="0.25">
      <c r="B176" s="102" t="s">
        <v>136</v>
      </c>
      <c r="C176" s="69">
        <v>1.4232856904284816</v>
      </c>
      <c r="D176" s="69">
        <v>0</v>
      </c>
      <c r="E176" s="69">
        <v>0</v>
      </c>
      <c r="F176" s="69">
        <v>1.4303405288867026</v>
      </c>
      <c r="G176" s="73"/>
      <c r="H176" s="73"/>
      <c r="I176" s="73"/>
      <c r="J176" s="73"/>
    </row>
    <row r="177" spans="2:10" s="45" customFormat="1" ht="12.75" customHeight="1" x14ac:dyDescent="0.25">
      <c r="B177" s="102" t="s">
        <v>137</v>
      </c>
      <c r="C177" s="69">
        <v>63.098143697429443</v>
      </c>
      <c r="D177" s="69">
        <v>100</v>
      </c>
      <c r="E177" s="69">
        <v>97.012960421179244</v>
      </c>
      <c r="F177" s="69">
        <v>62.928592609452153</v>
      </c>
      <c r="G177" s="73"/>
      <c r="H177" s="73"/>
      <c r="I177" s="73"/>
      <c r="J177" s="73"/>
    </row>
    <row r="178" spans="2:10" s="45" customFormat="1" ht="12.75" customHeight="1" x14ac:dyDescent="0.25">
      <c r="B178" s="102" t="s">
        <v>139</v>
      </c>
      <c r="C178" s="69">
        <v>11.177052574031473</v>
      </c>
      <c r="D178" s="69" t="s">
        <v>7</v>
      </c>
      <c r="E178" s="69">
        <v>2.8512650525107057</v>
      </c>
      <c r="F178" s="69">
        <v>11.219700168983962</v>
      </c>
      <c r="G178" s="73"/>
      <c r="H178" s="73"/>
      <c r="I178" s="73"/>
      <c r="J178" s="73"/>
    </row>
    <row r="179" spans="2:10" s="45" customFormat="1" ht="12.75" customHeight="1" x14ac:dyDescent="0.25">
      <c r="B179" s="102" t="s">
        <v>138</v>
      </c>
      <c r="C179" s="69">
        <v>25.724803728539118</v>
      </c>
      <c r="D179" s="69" t="s">
        <v>7</v>
      </c>
      <c r="E179" s="69">
        <v>0.13577452631003364</v>
      </c>
      <c r="F179" s="69">
        <v>25.851707221563895</v>
      </c>
      <c r="G179" s="73"/>
      <c r="H179" s="73"/>
      <c r="I179" s="73"/>
      <c r="J179" s="73"/>
    </row>
    <row r="180" spans="2:10" s="45" customFormat="1" ht="12.75" customHeight="1" x14ac:dyDescent="0.25">
      <c r="B180" s="103" t="s">
        <v>119</v>
      </c>
      <c r="C180" s="69">
        <v>13.282507090433427</v>
      </c>
      <c r="D180" s="69">
        <v>5.3865760330009111</v>
      </c>
      <c r="E180" s="69">
        <v>11.388205073733566</v>
      </c>
      <c r="F180" s="69">
        <v>49.630750618299835</v>
      </c>
      <c r="G180" s="73"/>
      <c r="H180" s="73"/>
      <c r="I180" s="73"/>
      <c r="J180" s="73"/>
    </row>
    <row r="181" spans="2:10" s="45" customFormat="1" ht="12.75" customHeight="1" x14ac:dyDescent="0.25">
      <c r="B181" s="103" t="s">
        <v>120</v>
      </c>
      <c r="C181" s="69">
        <v>0.79841120522200437</v>
      </c>
      <c r="D181" s="69" t="s">
        <v>7</v>
      </c>
      <c r="E181" s="69">
        <v>0</v>
      </c>
      <c r="F181" s="69">
        <v>5.4176755431859673</v>
      </c>
      <c r="G181" s="73"/>
      <c r="H181" s="73"/>
      <c r="I181" s="73"/>
      <c r="J181" s="73"/>
    </row>
    <row r="182" spans="2:10" s="45" customFormat="1" ht="12.75" customHeight="1" x14ac:dyDescent="0.25">
      <c r="B182" s="103" t="s">
        <v>121</v>
      </c>
      <c r="C182" s="69">
        <v>0</v>
      </c>
      <c r="D182" s="69" t="s">
        <v>7</v>
      </c>
      <c r="E182" s="69">
        <v>0</v>
      </c>
      <c r="F182" s="69">
        <v>0</v>
      </c>
      <c r="G182" s="73"/>
      <c r="H182" s="73"/>
      <c r="I182" s="73"/>
      <c r="J182" s="73"/>
    </row>
    <row r="183" spans="2:10" s="45" customFormat="1" ht="12.75" customHeight="1" x14ac:dyDescent="0.25">
      <c r="B183" s="103" t="s">
        <v>122</v>
      </c>
      <c r="C183" s="69">
        <v>0.56111804226102602</v>
      </c>
      <c r="D183" s="69" t="s">
        <v>7</v>
      </c>
      <c r="E183" s="69">
        <v>0</v>
      </c>
      <c r="F183" s="69">
        <v>3.8075060501595384</v>
      </c>
      <c r="G183" s="73"/>
      <c r="H183" s="73"/>
      <c r="I183" s="73"/>
      <c r="J183" s="73"/>
    </row>
    <row r="184" spans="2:10" s="45" customFormat="1" ht="12.75" customHeight="1" x14ac:dyDescent="0.25">
      <c r="B184" s="103" t="s">
        <v>123</v>
      </c>
      <c r="C184" s="69">
        <v>4.493739273573528</v>
      </c>
      <c r="D184" s="69">
        <v>1.4987255728399766</v>
      </c>
      <c r="E184" s="69">
        <v>10.352913703394151</v>
      </c>
      <c r="F184" s="69">
        <v>8.0508474651321436</v>
      </c>
      <c r="G184" s="73"/>
      <c r="H184" s="73"/>
      <c r="I184" s="73"/>
      <c r="J184" s="73"/>
    </row>
    <row r="185" spans="2:10" s="45" customFormat="1" ht="12.75" customHeight="1" x14ac:dyDescent="0.25">
      <c r="B185" s="103" t="s">
        <v>124</v>
      </c>
      <c r="C185" s="69">
        <v>2.0714087363659659</v>
      </c>
      <c r="D185" s="69">
        <v>0</v>
      </c>
      <c r="E185" s="69">
        <v>0</v>
      </c>
      <c r="F185" s="69">
        <v>14.055690072424792</v>
      </c>
      <c r="G185" s="73"/>
      <c r="H185" s="73"/>
      <c r="I185" s="73"/>
      <c r="J185" s="73"/>
    </row>
    <row r="186" spans="2:10" s="45" customFormat="1" ht="12.75" customHeight="1" x14ac:dyDescent="0.25">
      <c r="B186" s="103" t="s">
        <v>125</v>
      </c>
      <c r="C186" s="69">
        <v>5.3578298330109009</v>
      </c>
      <c r="D186" s="69">
        <v>3.8878504601609345</v>
      </c>
      <c r="E186" s="69">
        <v>1.0352913703394151</v>
      </c>
      <c r="F186" s="69">
        <v>18.299031487397396</v>
      </c>
      <c r="G186" s="73"/>
      <c r="H186" s="73"/>
      <c r="I186" s="73"/>
      <c r="J186" s="73"/>
    </row>
    <row r="187" spans="2:10" s="45" customFormat="1" ht="12.75" customHeight="1" x14ac:dyDescent="0.25">
      <c r="B187" s="103" t="s">
        <v>238</v>
      </c>
      <c r="C187" s="81">
        <v>33468384.9071231</v>
      </c>
      <c r="D187" s="81">
        <v>42776.501475530633</v>
      </c>
      <c r="E187" s="81">
        <v>709912.15778000001</v>
      </c>
      <c r="F187" s="81">
        <v>32715696.247867566</v>
      </c>
      <c r="G187" s="73"/>
      <c r="H187" s="73"/>
      <c r="I187" s="73"/>
      <c r="J187" s="73"/>
    </row>
    <row r="188" spans="2:10" s="45" customFormat="1" ht="12.75" customHeight="1" x14ac:dyDescent="0.25">
      <c r="B188" s="103" t="s">
        <v>130</v>
      </c>
      <c r="C188" s="69">
        <v>31.443470271467739</v>
      </c>
      <c r="D188" s="69">
        <v>4.3173372848028206</v>
      </c>
      <c r="E188" s="69">
        <v>18.01446201547504</v>
      </c>
      <c r="F188" s="69">
        <v>32.229590343225631</v>
      </c>
      <c r="G188" s="73"/>
      <c r="H188" s="73"/>
      <c r="I188" s="73"/>
      <c r="J188" s="73"/>
    </row>
    <row r="189" spans="2:10" s="45" customFormat="1" ht="12.75" customHeight="1" x14ac:dyDescent="0.25">
      <c r="B189" s="103" t="s">
        <v>131</v>
      </c>
      <c r="C189" s="69">
        <v>35.774453567579563</v>
      </c>
      <c r="D189" s="69">
        <v>40.668831873145805</v>
      </c>
      <c r="E189" s="69">
        <v>67.947648838268918</v>
      </c>
      <c r="F189" s="69">
        <v>35.405106284702953</v>
      </c>
      <c r="G189" s="73"/>
      <c r="H189" s="73"/>
      <c r="I189" s="73"/>
      <c r="J189" s="73"/>
    </row>
    <row r="190" spans="2:10" s="45" customFormat="1" ht="12.75" customHeight="1" x14ac:dyDescent="0.25">
      <c r="B190" s="103" t="s">
        <v>140</v>
      </c>
      <c r="C190" s="69">
        <v>35.029611869015795</v>
      </c>
      <c r="D190" s="69">
        <v>40.668831873145805</v>
      </c>
      <c r="E190" s="69">
        <v>67.947648838268918</v>
      </c>
      <c r="F190" s="69">
        <v>34.65099495944704</v>
      </c>
      <c r="G190" s="73"/>
      <c r="H190" s="73"/>
      <c r="I190" s="73"/>
      <c r="J190" s="73"/>
    </row>
    <row r="191" spans="2:10" s="45" customFormat="1" ht="12.75" customHeight="1" x14ac:dyDescent="0.25">
      <c r="B191" s="103" t="s">
        <v>141</v>
      </c>
      <c r="C191" s="69">
        <v>0.74484169856377003</v>
      </c>
      <c r="D191" s="69" t="s">
        <v>7</v>
      </c>
      <c r="E191" s="69">
        <v>0</v>
      </c>
      <c r="F191" s="69">
        <v>0.75411132525591673</v>
      </c>
      <c r="G191" s="73"/>
      <c r="H191" s="73"/>
      <c r="I191" s="73"/>
      <c r="J191" s="73"/>
    </row>
    <row r="192" spans="2:10" s="45" customFormat="1" ht="12.75" customHeight="1" x14ac:dyDescent="0.25">
      <c r="B192" s="103" t="s">
        <v>143</v>
      </c>
      <c r="C192" s="69">
        <v>19.0959435620513</v>
      </c>
      <c r="D192" s="69">
        <v>26.88961062438193</v>
      </c>
      <c r="E192" s="69">
        <v>6.422537506215753</v>
      </c>
      <c r="F192" s="69">
        <v>19.230367836322046</v>
      </c>
      <c r="G192" s="73"/>
      <c r="H192" s="73"/>
      <c r="I192" s="73"/>
      <c r="J192" s="73"/>
    </row>
    <row r="193" spans="2:10" s="45" customFormat="1" ht="12.75" customHeight="1" x14ac:dyDescent="0.25">
      <c r="B193" s="103" t="s">
        <v>142</v>
      </c>
      <c r="C193" s="69">
        <v>4.8752264884978134</v>
      </c>
      <c r="D193" s="69">
        <v>13.779221248763873</v>
      </c>
      <c r="E193" s="69">
        <v>27.35029756978939</v>
      </c>
      <c r="F193" s="69">
        <v>4.6109698977140372</v>
      </c>
      <c r="G193" s="73"/>
      <c r="H193" s="73"/>
      <c r="I193" s="73"/>
      <c r="J193" s="73"/>
    </row>
    <row r="194" spans="2:10" s="45" customFormat="1" ht="12.75" customHeight="1" x14ac:dyDescent="0.25">
      <c r="B194" s="103" t="s">
        <v>144</v>
      </c>
      <c r="C194" s="69">
        <v>11.803283517030463</v>
      </c>
      <c r="D194" s="69" t="s">
        <v>7</v>
      </c>
      <c r="E194" s="69">
        <v>34.174813762263767</v>
      </c>
      <c r="F194" s="69">
        <v>11.563768550666879</v>
      </c>
      <c r="G194" s="73"/>
      <c r="H194" s="73"/>
      <c r="I194" s="73"/>
      <c r="J194" s="73"/>
    </row>
    <row r="195" spans="2:10" x14ac:dyDescent="0.25">
      <c r="B195" s="110" t="s">
        <v>37</v>
      </c>
      <c r="C195" s="111"/>
      <c r="D195" s="111"/>
      <c r="E195" s="111"/>
      <c r="F195" s="111"/>
      <c r="G195" s="73"/>
      <c r="H195" s="73"/>
      <c r="I195" s="73"/>
      <c r="J195" s="73"/>
    </row>
    <row r="196" spans="2:10" s="45" customFormat="1" ht="12.75" customHeight="1" x14ac:dyDescent="0.25">
      <c r="B196" s="103" t="s">
        <v>107</v>
      </c>
      <c r="C196" s="69">
        <v>17.937261742508703</v>
      </c>
      <c r="D196" s="69">
        <v>18.785228283292085</v>
      </c>
      <c r="E196" s="69">
        <v>9.1173950289269534</v>
      </c>
      <c r="F196" s="69">
        <v>31.730769238535501</v>
      </c>
      <c r="G196" s="73"/>
      <c r="H196" s="73"/>
      <c r="I196" s="73"/>
      <c r="J196" s="73"/>
    </row>
    <row r="197" spans="2:10" s="45" customFormat="1" ht="12.75" customHeight="1" x14ac:dyDescent="0.25">
      <c r="B197" s="103" t="s">
        <v>307</v>
      </c>
      <c r="C197" s="69">
        <v>5.5948268219090638</v>
      </c>
      <c r="D197" s="69">
        <v>5.9139120821637396</v>
      </c>
      <c r="E197" s="69">
        <v>4.5586975144634767</v>
      </c>
      <c r="F197" s="69">
        <v>0</v>
      </c>
      <c r="G197" s="73"/>
      <c r="H197" s="73"/>
      <c r="I197" s="73"/>
      <c r="J197" s="73"/>
    </row>
    <row r="198" spans="2:10" s="45" customFormat="1" ht="12.75" customHeight="1" x14ac:dyDescent="0.25">
      <c r="B198" s="103" t="s">
        <v>108</v>
      </c>
      <c r="C198" s="69">
        <v>0</v>
      </c>
      <c r="D198" s="69">
        <v>0</v>
      </c>
      <c r="E198" s="69">
        <v>0</v>
      </c>
      <c r="F198" s="69">
        <v>0</v>
      </c>
      <c r="G198" s="73"/>
      <c r="H198" s="73"/>
      <c r="I198" s="73"/>
      <c r="J198" s="73"/>
    </row>
    <row r="199" spans="2:10" s="45" customFormat="1" ht="12.75" customHeight="1" x14ac:dyDescent="0.25">
      <c r="B199" s="103" t="s">
        <v>109</v>
      </c>
      <c r="C199" s="69">
        <v>1.8624263552750466</v>
      </c>
      <c r="D199" s="69">
        <v>2.1867313070717365</v>
      </c>
      <c r="E199" s="69">
        <v>0</v>
      </c>
      <c r="F199" s="69">
        <v>0</v>
      </c>
      <c r="G199" s="73"/>
      <c r="H199" s="73"/>
      <c r="I199" s="73"/>
      <c r="J199" s="73"/>
    </row>
    <row r="200" spans="2:10" s="45" customFormat="1" ht="12.75" customHeight="1" x14ac:dyDescent="0.25">
      <c r="B200" s="103" t="s">
        <v>110</v>
      </c>
      <c r="C200" s="69">
        <v>7.0811881396481011</v>
      </c>
      <c r="D200" s="69">
        <v>7.4543615501840046</v>
      </c>
      <c r="E200" s="69">
        <v>4.5586975144634767</v>
      </c>
      <c r="F200" s="69">
        <v>6.7307692385355011</v>
      </c>
      <c r="G200" s="73"/>
      <c r="H200" s="73"/>
      <c r="I200" s="73"/>
      <c r="J200" s="73"/>
    </row>
    <row r="201" spans="2:10" s="45" customFormat="1" ht="12.75" customHeight="1" x14ac:dyDescent="0.25">
      <c r="B201" s="103" t="s">
        <v>111</v>
      </c>
      <c r="C201" s="69">
        <v>2.9255319148147811</v>
      </c>
      <c r="D201" s="69">
        <v>3.2302233438726011</v>
      </c>
      <c r="E201" s="69">
        <v>0</v>
      </c>
      <c r="F201" s="69">
        <v>6.7307692385355011</v>
      </c>
      <c r="G201" s="73"/>
      <c r="H201" s="73"/>
      <c r="I201" s="73"/>
      <c r="J201" s="73"/>
    </row>
    <row r="202" spans="2:10" s="45" customFormat="1" ht="12.75" customHeight="1" x14ac:dyDescent="0.25">
      <c r="B202" s="103" t="s">
        <v>112</v>
      </c>
      <c r="C202" s="69">
        <v>0.47328851086171225</v>
      </c>
      <c r="D202" s="69">
        <v>0</v>
      </c>
      <c r="E202" s="69">
        <v>0</v>
      </c>
      <c r="F202" s="69">
        <v>18.269230761464492</v>
      </c>
      <c r="G202" s="73"/>
      <c r="H202" s="73"/>
      <c r="I202" s="73"/>
      <c r="J202" s="73"/>
    </row>
    <row r="203" spans="2:10" s="45" customFormat="1" ht="12.75" customHeight="1" x14ac:dyDescent="0.25">
      <c r="B203" s="103" t="s">
        <v>233</v>
      </c>
      <c r="C203" s="81">
        <v>640630.50690357818</v>
      </c>
      <c r="D203" s="81">
        <v>17407.792815281413</v>
      </c>
      <c r="E203" s="81">
        <v>12199.276518400002</v>
      </c>
      <c r="F203" s="81">
        <v>611023.43756989669</v>
      </c>
      <c r="G203" s="73"/>
      <c r="H203" s="73"/>
      <c r="I203" s="73"/>
      <c r="J203" s="73"/>
    </row>
    <row r="204" spans="2:10" s="45" customFormat="1" ht="12.75" customHeight="1" x14ac:dyDescent="0.25">
      <c r="B204" s="103" t="s">
        <v>127</v>
      </c>
      <c r="C204" s="69">
        <v>8.6578644336684185</v>
      </c>
      <c r="D204" s="69">
        <v>1.466622618858703</v>
      </c>
      <c r="E204" s="69">
        <v>0.52458732617771475</v>
      </c>
      <c r="F204" s="69">
        <v>15.719766264118052</v>
      </c>
      <c r="G204" s="73"/>
      <c r="H204" s="73"/>
      <c r="I204" s="73"/>
      <c r="J204" s="73"/>
    </row>
    <row r="205" spans="2:10" s="45" customFormat="1" ht="12.75" customHeight="1" x14ac:dyDescent="0.25">
      <c r="B205" s="102" t="s">
        <v>126</v>
      </c>
      <c r="C205" s="69">
        <v>35.682478222039741</v>
      </c>
      <c r="D205" s="69">
        <v>8.5960426870558599</v>
      </c>
      <c r="E205" s="69">
        <v>6.1168310564563004</v>
      </c>
      <c r="F205" s="69">
        <v>43.850718748425564</v>
      </c>
      <c r="G205" s="73"/>
      <c r="H205" s="73"/>
      <c r="I205" s="73"/>
      <c r="J205" s="73"/>
    </row>
    <row r="206" spans="2:10" s="45" customFormat="1" ht="12.75" customHeight="1" x14ac:dyDescent="0.25">
      <c r="B206" s="103" t="s">
        <v>113</v>
      </c>
      <c r="C206" s="69">
        <v>12.999221068102191</v>
      </c>
      <c r="D206" s="69">
        <v>15.05804750820008</v>
      </c>
      <c r="E206" s="69">
        <v>0</v>
      </c>
      <c r="F206" s="69">
        <v>6.7307692385355011</v>
      </c>
      <c r="G206" s="73"/>
      <c r="H206" s="73"/>
      <c r="I206" s="73"/>
      <c r="J206" s="73"/>
    </row>
    <row r="207" spans="2:10" s="45" customFormat="1" ht="12.75" customHeight="1" x14ac:dyDescent="0.25">
      <c r="B207" s="103" t="s">
        <v>234</v>
      </c>
      <c r="C207" s="71">
        <v>98.658616152983996</v>
      </c>
      <c r="D207" s="71">
        <v>100</v>
      </c>
      <c r="E207" s="71">
        <v>0</v>
      </c>
      <c r="F207" s="71">
        <v>0</v>
      </c>
      <c r="G207" s="73"/>
      <c r="H207" s="73"/>
      <c r="I207" s="73"/>
      <c r="J207" s="73"/>
    </row>
    <row r="208" spans="2:10" s="45" customFormat="1" ht="12.75" customHeight="1" x14ac:dyDescent="0.25">
      <c r="B208" s="103" t="s">
        <v>235</v>
      </c>
      <c r="C208" s="71">
        <v>46.925505030079428</v>
      </c>
      <c r="D208" s="71">
        <v>46.203892736929191</v>
      </c>
      <c r="E208" s="71">
        <v>0</v>
      </c>
      <c r="F208" s="71">
        <v>100</v>
      </c>
      <c r="G208" s="73"/>
      <c r="H208" s="73"/>
      <c r="I208" s="73"/>
      <c r="J208" s="73"/>
    </row>
    <row r="209" spans="2:10" s="45" customFormat="1" ht="12.75" customHeight="1" x14ac:dyDescent="0.25">
      <c r="B209" s="103" t="s">
        <v>114</v>
      </c>
      <c r="C209" s="71">
        <v>1.8624263552750466</v>
      </c>
      <c r="D209" s="71">
        <v>2.1867313070717365</v>
      </c>
      <c r="E209" s="71">
        <v>0</v>
      </c>
      <c r="F209" s="71">
        <v>0</v>
      </c>
      <c r="G209" s="73"/>
      <c r="H209" s="73"/>
      <c r="I209" s="73"/>
      <c r="J209" s="73"/>
    </row>
    <row r="210" spans="2:10" s="45" customFormat="1" ht="12.75" customHeight="1" x14ac:dyDescent="0.25">
      <c r="B210" s="103" t="s">
        <v>115</v>
      </c>
      <c r="C210" s="71">
        <v>0.17436945164542472</v>
      </c>
      <c r="D210" s="71">
        <v>0</v>
      </c>
      <c r="E210" s="71">
        <v>0</v>
      </c>
      <c r="F210" s="71">
        <v>6.7307692385355011</v>
      </c>
      <c r="G210" s="73"/>
      <c r="H210" s="73"/>
      <c r="I210" s="73"/>
      <c r="J210" s="73"/>
    </row>
    <row r="211" spans="2:10" s="45" customFormat="1" ht="12.75" customHeight="1" x14ac:dyDescent="0.25">
      <c r="B211" s="103" t="s">
        <v>116</v>
      </c>
      <c r="C211" s="71">
        <v>1.8624263552750466</v>
      </c>
      <c r="D211" s="71">
        <v>2.1867313070717365</v>
      </c>
      <c r="E211" s="71">
        <v>0</v>
      </c>
      <c r="F211" s="71">
        <v>0</v>
      </c>
      <c r="G211" s="73"/>
      <c r="H211" s="73"/>
      <c r="I211" s="73"/>
      <c r="J211" s="73"/>
    </row>
    <row r="212" spans="2:10" s="45" customFormat="1" ht="12.75" customHeight="1" x14ac:dyDescent="0.25">
      <c r="B212" s="103" t="s">
        <v>117</v>
      </c>
      <c r="C212" s="71">
        <v>6.3488364427373174</v>
      </c>
      <c r="D212" s="71">
        <v>7.4543615501840046</v>
      </c>
      <c r="E212" s="71">
        <v>0</v>
      </c>
      <c r="F212" s="71">
        <v>0</v>
      </c>
      <c r="G212" s="73"/>
      <c r="H212" s="73"/>
      <c r="I212" s="73"/>
      <c r="J212" s="73"/>
    </row>
    <row r="213" spans="2:10" s="45" customFormat="1" ht="12.75" customHeight="1" x14ac:dyDescent="0.25">
      <c r="B213" s="103" t="s">
        <v>236</v>
      </c>
      <c r="C213" s="71">
        <v>2.7511624631693556</v>
      </c>
      <c r="D213" s="71">
        <v>3.2302233438726011</v>
      </c>
      <c r="E213" s="71">
        <v>0</v>
      </c>
      <c r="F213" s="71">
        <v>0</v>
      </c>
      <c r="G213" s="73"/>
      <c r="H213" s="73"/>
      <c r="I213" s="73"/>
      <c r="J213" s="73"/>
    </row>
    <row r="214" spans="2:10" s="45" customFormat="1" ht="12.75" customHeight="1" x14ac:dyDescent="0.25">
      <c r="B214" s="103" t="s">
        <v>118</v>
      </c>
      <c r="C214" s="71">
        <v>0</v>
      </c>
      <c r="D214" s="71">
        <v>0</v>
      </c>
      <c r="E214" s="71">
        <v>0</v>
      </c>
      <c r="F214" s="71">
        <v>0</v>
      </c>
      <c r="G214" s="73"/>
      <c r="H214" s="73"/>
      <c r="I214" s="73"/>
      <c r="J214" s="73"/>
    </row>
    <row r="215" spans="2:10" s="45" customFormat="1" ht="12.75" customHeight="1" x14ac:dyDescent="0.25">
      <c r="B215" s="103" t="s">
        <v>237</v>
      </c>
      <c r="C215" s="81">
        <v>45182.879132281429</v>
      </c>
      <c r="D215" s="81">
        <v>16770.613328281412</v>
      </c>
      <c r="E215" s="81">
        <v>0</v>
      </c>
      <c r="F215" s="81">
        <v>28412.265804000006</v>
      </c>
      <c r="G215" s="73"/>
      <c r="H215" s="73"/>
      <c r="I215" s="73"/>
      <c r="J215" s="73"/>
    </row>
    <row r="216" spans="2:10" s="45" customFormat="1" ht="12.75" customHeight="1" x14ac:dyDescent="0.25">
      <c r="B216" s="103" t="s">
        <v>128</v>
      </c>
      <c r="C216" s="69">
        <v>0.61062849495082849</v>
      </c>
      <c r="D216" s="69">
        <v>1.4129396587141732</v>
      </c>
      <c r="E216" s="69">
        <v>0</v>
      </c>
      <c r="F216" s="69">
        <v>0.730960794645103</v>
      </c>
      <c r="G216" s="73"/>
      <c r="H216" s="73"/>
      <c r="I216" s="73"/>
      <c r="J216" s="73"/>
    </row>
    <row r="217" spans="2:10" s="45" customFormat="1" ht="12.75" customHeight="1" x14ac:dyDescent="0.25">
      <c r="B217" s="102" t="s">
        <v>129</v>
      </c>
      <c r="C217" s="69">
        <v>3.6687193277919237</v>
      </c>
      <c r="D217" s="69">
        <v>12.083320331495075</v>
      </c>
      <c r="E217" s="74">
        <v>0</v>
      </c>
      <c r="F217" s="69">
        <v>2.6000000000000005</v>
      </c>
      <c r="G217" s="73"/>
      <c r="H217" s="73"/>
      <c r="I217" s="73"/>
      <c r="J217" s="73"/>
    </row>
    <row r="218" spans="2:10" s="45" customFormat="1" ht="12.75" customHeight="1" x14ac:dyDescent="0.25">
      <c r="B218" s="102" t="s">
        <v>132</v>
      </c>
      <c r="C218" s="69">
        <v>34.229753244308689</v>
      </c>
      <c r="D218" s="69">
        <v>92.220765769924711</v>
      </c>
      <c r="E218" s="74">
        <v>0</v>
      </c>
      <c r="F218" s="69">
        <v>0</v>
      </c>
      <c r="G218" s="73"/>
      <c r="H218" s="73"/>
      <c r="I218" s="73"/>
      <c r="J218" s="73"/>
    </row>
    <row r="219" spans="2:10" s="45" customFormat="1" ht="12.75" customHeight="1" x14ac:dyDescent="0.25">
      <c r="B219" s="102" t="s">
        <v>133</v>
      </c>
      <c r="C219" s="69">
        <v>65.770246755691304</v>
      </c>
      <c r="D219" s="69">
        <v>7.7792342300753354</v>
      </c>
      <c r="E219" s="74">
        <v>0</v>
      </c>
      <c r="F219" s="69">
        <v>99.999999999999986</v>
      </c>
      <c r="G219" s="73"/>
      <c r="H219" s="73"/>
      <c r="I219" s="73"/>
      <c r="J219" s="73"/>
    </row>
    <row r="220" spans="2:10" s="45" customFormat="1" ht="12.75" customHeight="1" x14ac:dyDescent="0.25">
      <c r="B220" s="102" t="s">
        <v>134</v>
      </c>
      <c r="C220" s="69">
        <v>22.427593391304036</v>
      </c>
      <c r="D220" s="69">
        <v>60.423743699246522</v>
      </c>
      <c r="E220" s="69">
        <v>0</v>
      </c>
      <c r="F220" s="69">
        <v>0</v>
      </c>
      <c r="G220" s="73"/>
      <c r="H220" s="73"/>
      <c r="I220" s="73"/>
      <c r="J220" s="73"/>
    </row>
    <row r="221" spans="2:10" s="45" customFormat="1" ht="12.75" customHeight="1" x14ac:dyDescent="0.25">
      <c r="B221" s="102" t="s">
        <v>135</v>
      </c>
      <c r="C221" s="69">
        <v>77.572406608695957</v>
      </c>
      <c r="D221" s="69">
        <v>39.576256300753464</v>
      </c>
      <c r="E221" s="69">
        <v>0</v>
      </c>
      <c r="F221" s="69">
        <v>100</v>
      </c>
      <c r="G221" s="73"/>
      <c r="H221" s="73"/>
      <c r="I221" s="73"/>
      <c r="J221" s="73"/>
    </row>
    <row r="222" spans="2:10" s="45" customFormat="1" ht="12.75" customHeight="1" x14ac:dyDescent="0.25">
      <c r="B222" s="102" t="s">
        <v>136</v>
      </c>
      <c r="C222" s="69">
        <v>0</v>
      </c>
      <c r="D222" s="69">
        <v>0</v>
      </c>
      <c r="E222" s="69">
        <v>0</v>
      </c>
      <c r="F222" s="69">
        <v>0</v>
      </c>
      <c r="G222" s="73"/>
      <c r="H222" s="73"/>
      <c r="I222" s="73"/>
      <c r="J222" s="73"/>
    </row>
    <row r="223" spans="2:10" s="45" customFormat="1" ht="12.75" customHeight="1" x14ac:dyDescent="0.25">
      <c r="B223" s="102" t="s">
        <v>137</v>
      </c>
      <c r="C223" s="69">
        <v>99.597079058492426</v>
      </c>
      <c r="D223" s="69">
        <v>98.914462587405822</v>
      </c>
      <c r="E223" s="69">
        <v>0</v>
      </c>
      <c r="F223" s="69">
        <v>100</v>
      </c>
      <c r="G223" s="73"/>
      <c r="H223" s="73"/>
      <c r="I223" s="73"/>
      <c r="J223" s="73"/>
    </row>
    <row r="224" spans="2:10" s="45" customFormat="1" ht="12.75" customHeight="1" x14ac:dyDescent="0.25">
      <c r="B224" s="102" t="s">
        <v>139</v>
      </c>
      <c r="C224" s="69">
        <v>0.32233675320602806</v>
      </c>
      <c r="D224" s="69">
        <v>0.86842993007534008</v>
      </c>
      <c r="E224" s="69">
        <v>0</v>
      </c>
      <c r="F224" s="69">
        <v>0</v>
      </c>
      <c r="G224" s="73"/>
      <c r="H224" s="73"/>
      <c r="I224" s="73"/>
      <c r="J224" s="73"/>
    </row>
    <row r="225" spans="2:10" s="45" customFormat="1" ht="12.75" customHeight="1" x14ac:dyDescent="0.25">
      <c r="B225" s="102" t="s">
        <v>138</v>
      </c>
      <c r="C225" s="69">
        <v>8.0584188301507015E-2</v>
      </c>
      <c r="D225" s="69">
        <v>0.21710748251883502</v>
      </c>
      <c r="E225" s="69">
        <v>0</v>
      </c>
      <c r="F225" s="69">
        <v>0</v>
      </c>
      <c r="G225" s="73"/>
      <c r="H225" s="73"/>
      <c r="I225" s="73"/>
      <c r="J225" s="73"/>
    </row>
    <row r="226" spans="2:10" s="45" customFormat="1" ht="12.75" customHeight="1" x14ac:dyDescent="0.25">
      <c r="B226" s="103" t="s">
        <v>119</v>
      </c>
      <c r="C226" s="69">
        <v>5.1124101260519375</v>
      </c>
      <c r="D226" s="69">
        <v>3.7271807750920023</v>
      </c>
      <c r="E226" s="69">
        <v>9.1173950289269534</v>
      </c>
      <c r="F226" s="69">
        <v>31.730769238535501</v>
      </c>
      <c r="G226" s="73"/>
      <c r="H226" s="73"/>
      <c r="I226" s="73"/>
      <c r="J226" s="73"/>
    </row>
    <row r="227" spans="2:10" s="45" customFormat="1" ht="12.75" customHeight="1" x14ac:dyDescent="0.25">
      <c r="B227" s="103" t="s">
        <v>120</v>
      </c>
      <c r="C227" s="69">
        <v>3.7324004666340169</v>
      </c>
      <c r="D227" s="69">
        <v>3.7271807750920023</v>
      </c>
      <c r="E227" s="69">
        <v>4.5586975144634767</v>
      </c>
      <c r="F227" s="69">
        <v>0</v>
      </c>
      <c r="G227" s="73"/>
      <c r="H227" s="73"/>
      <c r="I227" s="73"/>
      <c r="J227" s="73"/>
    </row>
    <row r="228" spans="2:10" s="45" customFormat="1" ht="12.75" customHeight="1" x14ac:dyDescent="0.25">
      <c r="B228" s="103" t="s">
        <v>121</v>
      </c>
      <c r="C228" s="69">
        <v>0</v>
      </c>
      <c r="D228" s="69">
        <v>0</v>
      </c>
      <c r="E228" s="69">
        <v>0</v>
      </c>
      <c r="F228" s="69">
        <v>0</v>
      </c>
      <c r="G228" s="73"/>
      <c r="H228" s="73"/>
      <c r="I228" s="73"/>
      <c r="J228" s="73"/>
    </row>
    <row r="229" spans="2:10" s="45" customFormat="1" ht="12.75" customHeight="1" x14ac:dyDescent="0.25">
      <c r="B229" s="103" t="s">
        <v>122</v>
      </c>
      <c r="C229" s="69">
        <v>0</v>
      </c>
      <c r="D229" s="69">
        <v>0</v>
      </c>
      <c r="E229" s="69">
        <v>0</v>
      </c>
      <c r="F229" s="69">
        <v>0</v>
      </c>
      <c r="G229" s="73"/>
      <c r="H229" s="73"/>
      <c r="I229" s="73"/>
      <c r="J229" s="73"/>
    </row>
    <row r="230" spans="2:10" s="45" customFormat="1" ht="12.75" customHeight="1" x14ac:dyDescent="0.25">
      <c r="B230" s="103" t="s">
        <v>123</v>
      </c>
      <c r="C230" s="69">
        <v>0.73235169691078383</v>
      </c>
      <c r="D230" s="69">
        <v>0</v>
      </c>
      <c r="E230" s="69">
        <v>4.5586975144634767</v>
      </c>
      <c r="F230" s="69">
        <v>6.7307692385355011</v>
      </c>
      <c r="G230" s="73"/>
      <c r="H230" s="73"/>
      <c r="I230" s="73"/>
      <c r="J230" s="73"/>
    </row>
    <row r="231" spans="2:10" s="45" customFormat="1" ht="12.75" customHeight="1" x14ac:dyDescent="0.25">
      <c r="B231" s="103" t="s">
        <v>124</v>
      </c>
      <c r="C231" s="69">
        <v>0.17436945164542472</v>
      </c>
      <c r="D231" s="69">
        <v>0</v>
      </c>
      <c r="E231" s="69">
        <v>0</v>
      </c>
      <c r="F231" s="69">
        <v>6.7307692385355011</v>
      </c>
      <c r="G231" s="73"/>
      <c r="H231" s="73"/>
      <c r="I231" s="73"/>
      <c r="J231" s="73"/>
    </row>
    <row r="232" spans="2:10" s="45" customFormat="1" ht="12.75" customHeight="1" x14ac:dyDescent="0.25">
      <c r="B232" s="103" t="s">
        <v>125</v>
      </c>
      <c r="C232" s="69">
        <v>0.47328851086171225</v>
      </c>
      <c r="D232" s="69">
        <v>0</v>
      </c>
      <c r="E232" s="69">
        <v>0</v>
      </c>
      <c r="F232" s="69">
        <v>18.269230761464492</v>
      </c>
      <c r="G232" s="73"/>
      <c r="H232" s="73"/>
      <c r="I232" s="73"/>
      <c r="J232" s="73"/>
    </row>
    <row r="233" spans="2:10" s="45" customFormat="1" ht="12.75" customHeight="1" x14ac:dyDescent="0.25">
      <c r="B233" s="103" t="s">
        <v>238</v>
      </c>
      <c r="C233" s="81">
        <v>595447.62777129689</v>
      </c>
      <c r="D233" s="81">
        <v>637.17948699999999</v>
      </c>
      <c r="E233" s="81">
        <v>12199.276518400002</v>
      </c>
      <c r="F233" s="81">
        <v>582611.17176589684</v>
      </c>
      <c r="G233" s="73"/>
      <c r="H233" s="73"/>
      <c r="I233" s="73"/>
      <c r="J233" s="73"/>
    </row>
    <row r="234" spans="2:10" s="45" customFormat="1" ht="12.75" customHeight="1" x14ac:dyDescent="0.25">
      <c r="B234" s="103" t="s">
        <v>130</v>
      </c>
      <c r="C234" s="69">
        <v>8.0472359387175914</v>
      </c>
      <c r="D234" s="69">
        <v>5.3682960144529834E-2</v>
      </c>
      <c r="E234" s="69">
        <v>0.52458732617771475</v>
      </c>
      <c r="F234" s="69">
        <v>14.988805469472949</v>
      </c>
      <c r="G234" s="73"/>
      <c r="H234" s="73"/>
      <c r="I234" s="73"/>
      <c r="J234" s="73"/>
    </row>
    <row r="235" spans="2:10" s="45" customFormat="1" ht="12.75" customHeight="1" x14ac:dyDescent="0.25">
      <c r="B235" s="103" t="s">
        <v>131</v>
      </c>
      <c r="C235" s="69">
        <v>35.944545966737273</v>
      </c>
      <c r="D235" s="69">
        <v>0.99999999999999989</v>
      </c>
      <c r="E235" s="69">
        <v>6.1168310564563004</v>
      </c>
      <c r="F235" s="69">
        <v>41.81168358189943</v>
      </c>
      <c r="G235" s="73"/>
      <c r="H235" s="73"/>
      <c r="I235" s="73"/>
      <c r="J235" s="73"/>
    </row>
    <row r="236" spans="2:10" s="45" customFormat="1" ht="12.75" customHeight="1" x14ac:dyDescent="0.25">
      <c r="B236" s="103" t="s">
        <v>140</v>
      </c>
      <c r="C236" s="69">
        <v>35.944545966737273</v>
      </c>
      <c r="D236" s="69">
        <v>0.99999999999999989</v>
      </c>
      <c r="E236" s="69">
        <v>6.1168310564563004</v>
      </c>
      <c r="F236" s="69">
        <v>41.81168358189943</v>
      </c>
      <c r="G236" s="73"/>
      <c r="H236" s="73"/>
      <c r="I236" s="73"/>
      <c r="J236" s="73"/>
    </row>
    <row r="237" spans="2:10" s="45" customFormat="1" ht="12.75" customHeight="1" x14ac:dyDescent="0.25">
      <c r="B237" s="103" t="s">
        <v>141</v>
      </c>
      <c r="C237" s="69">
        <v>0</v>
      </c>
      <c r="D237" s="69">
        <v>0</v>
      </c>
      <c r="E237" s="69">
        <v>0</v>
      </c>
      <c r="F237" s="69">
        <v>0</v>
      </c>
      <c r="G237" s="73"/>
      <c r="H237" s="73"/>
      <c r="I237" s="73"/>
      <c r="J237" s="73"/>
    </row>
    <row r="238" spans="2:10" s="45" customFormat="1" ht="12.75" customHeight="1" x14ac:dyDescent="0.25">
      <c r="B238" s="103" t="s">
        <v>143</v>
      </c>
      <c r="C238" s="69">
        <v>26.553448908530857</v>
      </c>
      <c r="D238" s="69">
        <v>0.99999999999999989</v>
      </c>
      <c r="E238" s="69">
        <v>3.9002474273569803</v>
      </c>
      <c r="F238" s="69">
        <v>30.964273899221606</v>
      </c>
      <c r="G238" s="73"/>
      <c r="H238" s="73"/>
      <c r="I238" s="73"/>
      <c r="J238" s="73"/>
    </row>
    <row r="239" spans="2:10" s="45" customFormat="1" ht="12.75" customHeight="1" x14ac:dyDescent="0.25">
      <c r="B239" s="103" t="s">
        <v>142</v>
      </c>
      <c r="C239" s="69">
        <v>5.4928031783716005</v>
      </c>
      <c r="D239" s="69">
        <v>0</v>
      </c>
      <c r="E239" s="69">
        <v>2.2080595997110537</v>
      </c>
      <c r="F239" s="69">
        <v>6.2141179360949854</v>
      </c>
      <c r="G239" s="73"/>
      <c r="H239" s="73"/>
      <c r="I239" s="73"/>
      <c r="J239" s="73"/>
    </row>
    <row r="240" spans="2:10" s="45" customFormat="1" ht="12.75" customHeight="1" x14ac:dyDescent="0.25">
      <c r="B240" s="103" t="s">
        <v>144</v>
      </c>
      <c r="C240" s="69">
        <v>3.898293879834807</v>
      </c>
      <c r="D240" s="69">
        <v>0</v>
      </c>
      <c r="E240" s="69">
        <v>8.5240293882666626E-3</v>
      </c>
      <c r="F240" s="69">
        <v>4.6332917465828283</v>
      </c>
      <c r="G240" s="73"/>
      <c r="H240" s="73"/>
      <c r="I240" s="73"/>
      <c r="J240" s="73"/>
    </row>
    <row r="241" spans="2:10" x14ac:dyDescent="0.25">
      <c r="B241" s="110" t="s">
        <v>35</v>
      </c>
      <c r="C241" s="111"/>
      <c r="D241" s="111"/>
      <c r="E241" s="111"/>
      <c r="F241" s="111"/>
    </row>
    <row r="242" spans="2:10" s="45" customFormat="1" ht="12.75" customHeight="1" x14ac:dyDescent="0.25">
      <c r="B242" s="103" t="s">
        <v>107</v>
      </c>
      <c r="C242" s="69">
        <v>8.8941368353820032</v>
      </c>
      <c r="D242" s="69">
        <v>4.9587621393315473</v>
      </c>
      <c r="E242" s="69">
        <v>14.893965999502246</v>
      </c>
      <c r="F242" s="69">
        <v>39.653943363884416</v>
      </c>
      <c r="G242" s="73"/>
      <c r="H242" s="73"/>
      <c r="I242" s="73"/>
      <c r="J242" s="73"/>
    </row>
    <row r="243" spans="2:10" s="45" customFormat="1" ht="12.75" customHeight="1" x14ac:dyDescent="0.25">
      <c r="B243" s="103" t="s">
        <v>307</v>
      </c>
      <c r="C243" s="69">
        <v>0</v>
      </c>
      <c r="D243" s="69">
        <v>0</v>
      </c>
      <c r="E243" s="69">
        <v>0</v>
      </c>
      <c r="F243" s="69">
        <v>0</v>
      </c>
      <c r="G243" s="73"/>
      <c r="H243" s="73"/>
      <c r="I243" s="73"/>
      <c r="J243" s="73"/>
    </row>
    <row r="244" spans="2:10" s="45" customFormat="1" ht="12.75" customHeight="1" x14ac:dyDescent="0.25">
      <c r="B244" s="103" t="s">
        <v>108</v>
      </c>
      <c r="C244" s="69">
        <v>2.5736791743297096</v>
      </c>
      <c r="D244" s="69">
        <v>3.0578201865770152</v>
      </c>
      <c r="E244" s="69">
        <v>0</v>
      </c>
      <c r="F244" s="69">
        <v>3.2013479365124433</v>
      </c>
      <c r="G244" s="73"/>
      <c r="H244" s="73"/>
      <c r="I244" s="73"/>
      <c r="J244" s="73"/>
    </row>
    <row r="245" spans="2:10" s="45" customFormat="1" ht="12.75" customHeight="1" x14ac:dyDescent="0.25">
      <c r="B245" s="103" t="s">
        <v>109</v>
      </c>
      <c r="C245" s="69">
        <v>0</v>
      </c>
      <c r="D245" s="69">
        <v>0</v>
      </c>
      <c r="E245" s="69">
        <v>0</v>
      </c>
      <c r="F245" s="69">
        <v>0</v>
      </c>
      <c r="G245" s="73"/>
      <c r="H245" s="73"/>
      <c r="I245" s="73"/>
      <c r="J245" s="73"/>
    </row>
    <row r="246" spans="2:10" s="45" customFormat="1" ht="12.75" customHeight="1" x14ac:dyDescent="0.25">
      <c r="B246" s="103" t="s">
        <v>110</v>
      </c>
      <c r="C246" s="69">
        <v>0.82419955164937853</v>
      </c>
      <c r="D246" s="69">
        <v>0</v>
      </c>
      <c r="E246" s="69">
        <v>1.0353517273854715</v>
      </c>
      <c r="F246" s="69">
        <v>9.7790162661801219</v>
      </c>
      <c r="G246" s="73"/>
      <c r="H246" s="73"/>
      <c r="I246" s="73"/>
      <c r="J246" s="73"/>
    </row>
    <row r="247" spans="2:10" s="45" customFormat="1" ht="12.75" customHeight="1" x14ac:dyDescent="0.25">
      <c r="B247" s="103" t="s">
        <v>111</v>
      </c>
      <c r="C247" s="69">
        <v>0.43865876849072594</v>
      </c>
      <c r="D247" s="69">
        <v>0</v>
      </c>
      <c r="E247" s="69">
        <v>2.7164501719881748</v>
      </c>
      <c r="F247" s="69">
        <v>0</v>
      </c>
      <c r="G247" s="73"/>
      <c r="H247" s="73"/>
      <c r="I247" s="73"/>
      <c r="J247" s="73"/>
    </row>
    <row r="248" spans="2:10" s="45" customFormat="1" ht="12.75" customHeight="1" x14ac:dyDescent="0.25">
      <c r="B248" s="103" t="s">
        <v>112</v>
      </c>
      <c r="C248" s="69">
        <v>5.0575993409121889</v>
      </c>
      <c r="D248" s="69">
        <v>1.900941952754533</v>
      </c>
      <c r="E248" s="69">
        <v>11.1421641001286</v>
      </c>
      <c r="F248" s="69">
        <v>26.673579161191846</v>
      </c>
      <c r="G248" s="73"/>
      <c r="H248" s="73"/>
      <c r="I248" s="73"/>
      <c r="J248" s="73"/>
    </row>
    <row r="249" spans="2:10" s="45" customFormat="1" ht="12.75" customHeight="1" x14ac:dyDescent="0.25">
      <c r="B249" s="103" t="s">
        <v>233</v>
      </c>
      <c r="C249" s="81">
        <v>14671305.154580805</v>
      </c>
      <c r="D249" s="81">
        <v>24645.687896059164</v>
      </c>
      <c r="E249" s="81">
        <v>759957.44338783796</v>
      </c>
      <c r="F249" s="81">
        <v>13886702.023296895</v>
      </c>
      <c r="G249" s="73"/>
      <c r="H249" s="73"/>
      <c r="I249" s="73"/>
      <c r="J249" s="73"/>
    </row>
    <row r="250" spans="2:10" s="45" customFormat="1" ht="12.75" customHeight="1" x14ac:dyDescent="0.25">
      <c r="B250" s="103" t="s">
        <v>127</v>
      </c>
      <c r="C250" s="69">
        <v>34.693483926913302</v>
      </c>
      <c r="D250" s="69">
        <v>1.0601553658891689</v>
      </c>
      <c r="E250" s="69">
        <v>23.877352412981846</v>
      </c>
      <c r="F250" s="69">
        <v>37.755218630961366</v>
      </c>
      <c r="G250" s="73"/>
      <c r="H250" s="73"/>
      <c r="I250" s="73"/>
      <c r="J250" s="73"/>
    </row>
    <row r="251" spans="2:10" s="45" customFormat="1" ht="12.75" customHeight="1" x14ac:dyDescent="0.25">
      <c r="B251" s="102" t="s">
        <v>126</v>
      </c>
      <c r="C251" s="69">
        <v>57.689561652495748</v>
      </c>
      <c r="D251" s="69">
        <v>27.885928398516612</v>
      </c>
      <c r="E251" s="69">
        <v>85.465682964955832</v>
      </c>
      <c r="F251" s="69">
        <v>56.787277629333488</v>
      </c>
      <c r="G251" s="73"/>
      <c r="H251" s="73"/>
      <c r="I251" s="73"/>
      <c r="J251" s="73"/>
    </row>
    <row r="252" spans="2:10" s="45" customFormat="1" ht="12.75" customHeight="1" x14ac:dyDescent="0.25">
      <c r="B252" s="103" t="s">
        <v>113</v>
      </c>
      <c r="C252" s="69">
        <v>4.1839813624963664</v>
      </c>
      <c r="D252" s="69">
        <v>3.0578201865770152</v>
      </c>
      <c r="E252" s="69">
        <v>4.5714553499429904</v>
      </c>
      <c r="F252" s="69">
        <v>16.181712139205008</v>
      </c>
      <c r="G252" s="73"/>
      <c r="H252" s="73"/>
      <c r="I252" s="73"/>
      <c r="J252" s="73"/>
    </row>
    <row r="253" spans="2:10" s="45" customFormat="1" ht="12.75" customHeight="1" x14ac:dyDescent="0.25">
      <c r="B253" s="103" t="s">
        <v>234</v>
      </c>
      <c r="C253" s="71">
        <v>90.863359551202365</v>
      </c>
      <c r="D253" s="71">
        <v>100</v>
      </c>
      <c r="E253" s="71">
        <v>100</v>
      </c>
      <c r="F253" s="71">
        <v>64.837805367747023</v>
      </c>
      <c r="G253" s="73"/>
      <c r="H253" s="73"/>
      <c r="I253" s="73"/>
      <c r="J253" s="73"/>
    </row>
    <row r="254" spans="2:10" s="45" customFormat="1" ht="12.75" customHeight="1" x14ac:dyDescent="0.25">
      <c r="B254" s="103" t="s">
        <v>235</v>
      </c>
      <c r="C254" s="71">
        <v>9.1366404487976389</v>
      </c>
      <c r="D254" s="71">
        <v>0</v>
      </c>
      <c r="E254" s="71">
        <v>0</v>
      </c>
      <c r="F254" s="71">
        <v>35.162194632252977</v>
      </c>
      <c r="G254" s="73"/>
      <c r="H254" s="73"/>
      <c r="I254" s="73"/>
      <c r="J254" s="73"/>
    </row>
    <row r="255" spans="2:10" s="45" customFormat="1" ht="12.75" customHeight="1" x14ac:dyDescent="0.25">
      <c r="B255" s="103" t="s">
        <v>114</v>
      </c>
      <c r="C255" s="71">
        <v>0.16719103423025489</v>
      </c>
      <c r="D255" s="71">
        <v>0</v>
      </c>
      <c r="E255" s="71">
        <v>0</v>
      </c>
      <c r="F255" s="71">
        <v>2.4884971807057288</v>
      </c>
      <c r="G255" s="73"/>
      <c r="H255" s="73"/>
      <c r="I255" s="73"/>
      <c r="J255" s="73"/>
    </row>
    <row r="256" spans="2:10" s="45" customFormat="1" ht="12.75" customHeight="1" x14ac:dyDescent="0.25">
      <c r="B256" s="103" t="s">
        <v>115</v>
      </c>
      <c r="C256" s="71">
        <v>2.4661370246768386</v>
      </c>
      <c r="D256" s="71">
        <v>3.0578201865770152</v>
      </c>
      <c r="E256" s="71">
        <v>0</v>
      </c>
      <c r="F256" s="71">
        <v>1.6006739682562217</v>
      </c>
      <c r="G256" s="73"/>
      <c r="H256" s="73"/>
      <c r="I256" s="73"/>
      <c r="J256" s="73"/>
    </row>
    <row r="257" spans="2:10" s="45" customFormat="1" ht="12.75" customHeight="1" x14ac:dyDescent="0.25">
      <c r="B257" s="103" t="s">
        <v>116</v>
      </c>
      <c r="C257" s="71">
        <v>0</v>
      </c>
      <c r="D257" s="71">
        <v>0</v>
      </c>
      <c r="E257" s="71">
        <v>0</v>
      </c>
      <c r="F257" s="71">
        <v>0</v>
      </c>
      <c r="G257" s="73"/>
      <c r="H257" s="73"/>
      <c r="I257" s="73"/>
      <c r="J257" s="73"/>
    </row>
    <row r="258" spans="2:10" s="45" customFormat="1" ht="12.75" customHeight="1" x14ac:dyDescent="0.25">
      <c r="B258" s="103" t="s">
        <v>117</v>
      </c>
      <c r="C258" s="71">
        <v>0.76455066707199504</v>
      </c>
      <c r="D258" s="71">
        <v>0</v>
      </c>
      <c r="E258" s="71">
        <v>1.0353517273854715</v>
      </c>
      <c r="F258" s="71">
        <v>8.8911930537306141</v>
      </c>
      <c r="G258" s="73"/>
      <c r="H258" s="73"/>
      <c r="I258" s="73"/>
      <c r="J258" s="73"/>
    </row>
    <row r="259" spans="2:10" s="45" customFormat="1" ht="12.75" customHeight="1" x14ac:dyDescent="0.25">
      <c r="B259" s="103" t="s">
        <v>236</v>
      </c>
      <c r="C259" s="71">
        <v>0.43865876849072594</v>
      </c>
      <c r="D259" s="71">
        <v>0</v>
      </c>
      <c r="E259" s="71">
        <v>2.7164501719881748</v>
      </c>
      <c r="F259" s="71">
        <v>0</v>
      </c>
      <c r="G259" s="73"/>
      <c r="H259" s="73"/>
      <c r="I259" s="73"/>
      <c r="J259" s="73"/>
    </row>
    <row r="260" spans="2:10" s="45" customFormat="1" ht="12.75" customHeight="1" x14ac:dyDescent="0.25">
      <c r="B260" s="103" t="s">
        <v>118</v>
      </c>
      <c r="C260" s="71">
        <v>0.34744386802655186</v>
      </c>
      <c r="D260" s="71">
        <v>0</v>
      </c>
      <c r="E260" s="71">
        <v>0.81965345056934469</v>
      </c>
      <c r="F260" s="71">
        <v>3.2013479365124433</v>
      </c>
      <c r="G260" s="73"/>
      <c r="H260" s="73"/>
      <c r="I260" s="73"/>
      <c r="J260" s="73"/>
    </row>
    <row r="261" spans="2:10" s="45" customFormat="1" ht="12.75" customHeight="1" x14ac:dyDescent="0.25">
      <c r="B261" s="103" t="s">
        <v>237</v>
      </c>
      <c r="C261" s="81">
        <v>3058606.0428393665</v>
      </c>
      <c r="D261" s="81">
        <v>1041.3192190450879</v>
      </c>
      <c r="E261" s="81">
        <v>51579.734635649875</v>
      </c>
      <c r="F261" s="81">
        <v>3005984.9889846696</v>
      </c>
      <c r="G261" s="73"/>
      <c r="H261" s="73"/>
      <c r="I261" s="73"/>
      <c r="J261" s="73"/>
    </row>
    <row r="262" spans="2:10" s="45" customFormat="1" ht="12.75" customHeight="1" x14ac:dyDescent="0.25">
      <c r="B262" s="103" t="s">
        <v>128</v>
      </c>
      <c r="C262" s="69">
        <v>7.2327375422953226</v>
      </c>
      <c r="D262" s="69">
        <v>4.479323775948213E-2</v>
      </c>
      <c r="E262" s="69">
        <v>1.6206006164939519</v>
      </c>
      <c r="F262" s="69">
        <v>8.1726834975004188</v>
      </c>
      <c r="G262" s="73"/>
      <c r="H262" s="73"/>
      <c r="I262" s="73"/>
      <c r="J262" s="73"/>
    </row>
    <row r="263" spans="2:10" s="45" customFormat="1" ht="12.75" customHeight="1" x14ac:dyDescent="0.25">
      <c r="B263" s="102" t="s">
        <v>129</v>
      </c>
      <c r="C263" s="69">
        <v>17.760075775807131</v>
      </c>
      <c r="D263" s="69">
        <v>2</v>
      </c>
      <c r="E263" s="69">
        <v>38.868989120919942</v>
      </c>
      <c r="F263" s="69">
        <v>17.643821946024591</v>
      </c>
      <c r="G263" s="73"/>
      <c r="H263" s="73"/>
      <c r="I263" s="73"/>
      <c r="J263" s="73"/>
    </row>
    <row r="264" spans="2:10" s="45" customFormat="1" ht="12.75" customHeight="1" x14ac:dyDescent="0.25">
      <c r="B264" s="102" t="s">
        <v>132</v>
      </c>
      <c r="C264" s="69">
        <v>95.667400718375688</v>
      </c>
      <c r="D264" s="69">
        <v>99.999999999999972</v>
      </c>
      <c r="E264" s="69">
        <v>99.999999999999972</v>
      </c>
      <c r="F264" s="69">
        <v>95.59155671351057</v>
      </c>
      <c r="G264" s="73"/>
      <c r="H264" s="73"/>
      <c r="I264" s="73"/>
      <c r="J264" s="73"/>
    </row>
    <row r="265" spans="2:10" s="45" customFormat="1" ht="12.75" customHeight="1" x14ac:dyDescent="0.25">
      <c r="B265" s="102" t="s">
        <v>133</v>
      </c>
      <c r="C265" s="69">
        <v>4.3325992816243035</v>
      </c>
      <c r="D265" s="69">
        <v>0</v>
      </c>
      <c r="E265" s="69">
        <v>0</v>
      </c>
      <c r="F265" s="69">
        <v>4.4084432864894705</v>
      </c>
      <c r="G265" s="73"/>
      <c r="H265" s="73"/>
      <c r="I265" s="73"/>
      <c r="J265" s="73"/>
    </row>
    <row r="266" spans="2:10" s="45" customFormat="1" ht="12.75" customHeight="1" x14ac:dyDescent="0.25">
      <c r="B266" s="102" t="s">
        <v>134</v>
      </c>
      <c r="C266" s="69">
        <v>38.893745711023499</v>
      </c>
      <c r="D266" s="69">
        <v>100</v>
      </c>
      <c r="E266" s="69">
        <v>0</v>
      </c>
      <c r="F266" s="69">
        <v>39.539955846098742</v>
      </c>
      <c r="G266" s="73"/>
      <c r="H266" s="73"/>
      <c r="I266" s="73"/>
      <c r="J266" s="73"/>
    </row>
    <row r="267" spans="2:10" s="45" customFormat="1" ht="12.75" customHeight="1" x14ac:dyDescent="0.25">
      <c r="B267" s="102" t="s">
        <v>135</v>
      </c>
      <c r="C267" s="69">
        <v>61.106254288976558</v>
      </c>
      <c r="D267" s="69">
        <v>0</v>
      </c>
      <c r="E267" s="69">
        <v>100</v>
      </c>
      <c r="F267" s="69">
        <v>60.460044153901293</v>
      </c>
      <c r="G267" s="73"/>
      <c r="H267" s="73"/>
      <c r="I267" s="73"/>
      <c r="J267" s="73"/>
    </row>
    <row r="268" spans="2:10" s="45" customFormat="1" ht="12.75" customHeight="1" x14ac:dyDescent="0.25">
      <c r="B268" s="102" t="s">
        <v>136</v>
      </c>
      <c r="C268" s="69">
        <v>0</v>
      </c>
      <c r="D268" s="69">
        <v>0</v>
      </c>
      <c r="E268" s="69">
        <v>0</v>
      </c>
      <c r="F268" s="69">
        <v>0</v>
      </c>
      <c r="G268" s="73"/>
      <c r="H268" s="73"/>
      <c r="I268" s="73"/>
      <c r="J268" s="73"/>
    </row>
    <row r="269" spans="2:10" s="45" customFormat="1" ht="12.75" customHeight="1" x14ac:dyDescent="0.25">
      <c r="B269" s="102" t="s">
        <v>137</v>
      </c>
      <c r="C269" s="69">
        <v>97.44630921622182</v>
      </c>
      <c r="D269" s="69">
        <v>100</v>
      </c>
      <c r="E269" s="69">
        <v>82.959589691261186</v>
      </c>
      <c r="F269" s="69">
        <v>97.694002383111965</v>
      </c>
      <c r="G269" s="73"/>
      <c r="H269" s="73"/>
      <c r="I269" s="73"/>
      <c r="J269" s="73"/>
    </row>
    <row r="270" spans="2:10" s="45" customFormat="1" ht="12.75" customHeight="1" x14ac:dyDescent="0.25">
      <c r="B270" s="102" t="s">
        <v>139</v>
      </c>
      <c r="C270" s="69">
        <v>1.6146262751445737</v>
      </c>
      <c r="D270" s="69">
        <v>0</v>
      </c>
      <c r="E270" s="69">
        <v>10.224246185243283</v>
      </c>
      <c r="F270" s="69">
        <v>1.467453028928779</v>
      </c>
      <c r="G270" s="73"/>
      <c r="H270" s="73"/>
      <c r="I270" s="73"/>
      <c r="J270" s="73"/>
    </row>
    <row r="271" spans="2:10" s="45" customFormat="1" ht="12.75" customHeight="1" x14ac:dyDescent="0.25">
      <c r="B271" s="102" t="s">
        <v>138</v>
      </c>
      <c r="C271" s="69">
        <v>0.93906450863367497</v>
      </c>
      <c r="D271" s="69">
        <v>0</v>
      </c>
      <c r="E271" s="69">
        <v>6.8161641234955193</v>
      </c>
      <c r="F271" s="69">
        <v>0.83854458795930265</v>
      </c>
      <c r="G271" s="73"/>
      <c r="H271" s="73"/>
      <c r="I271" s="73"/>
      <c r="J271" s="73"/>
    </row>
    <row r="272" spans="2:10" s="45" customFormat="1" ht="12.75" customHeight="1" x14ac:dyDescent="0.25">
      <c r="B272" s="103" t="s">
        <v>119</v>
      </c>
      <c r="C272" s="69">
        <v>5.8785334429389113</v>
      </c>
      <c r="D272" s="69">
        <v>1.900941952754533</v>
      </c>
      <c r="E272" s="69">
        <v>13.858614272116776</v>
      </c>
      <c r="F272" s="69">
        <v>32.363424278410015</v>
      </c>
      <c r="G272" s="73"/>
      <c r="H272" s="73"/>
      <c r="I272" s="73"/>
      <c r="J272" s="73"/>
    </row>
    <row r="273" spans="2:10" s="45" customFormat="1" ht="12.75" customHeight="1" x14ac:dyDescent="0.25">
      <c r="B273" s="103" t="s">
        <v>120</v>
      </c>
      <c r="C273" s="69">
        <v>0</v>
      </c>
      <c r="D273" s="69">
        <v>0</v>
      </c>
      <c r="E273" s="69">
        <v>0</v>
      </c>
      <c r="F273" s="69">
        <v>0</v>
      </c>
      <c r="G273" s="73"/>
      <c r="H273" s="73"/>
      <c r="I273" s="73"/>
      <c r="J273" s="73"/>
    </row>
    <row r="274" spans="2:10" s="45" customFormat="1" ht="12.75" customHeight="1" x14ac:dyDescent="0.25">
      <c r="B274" s="103" t="s">
        <v>121</v>
      </c>
      <c r="C274" s="69">
        <v>0.10754214965287133</v>
      </c>
      <c r="D274" s="69">
        <v>0</v>
      </c>
      <c r="E274" s="69">
        <v>0</v>
      </c>
      <c r="F274" s="69">
        <v>1.6006739682562217</v>
      </c>
      <c r="G274" s="73"/>
      <c r="H274" s="73"/>
      <c r="I274" s="73"/>
      <c r="J274" s="73"/>
    </row>
    <row r="275" spans="2:10" s="45" customFormat="1" ht="12.75" customHeight="1" x14ac:dyDescent="0.25">
      <c r="B275" s="103" t="s">
        <v>122</v>
      </c>
      <c r="C275" s="69">
        <v>0.10754214965287133</v>
      </c>
      <c r="D275" s="69">
        <v>0</v>
      </c>
      <c r="E275" s="69">
        <v>0</v>
      </c>
      <c r="F275" s="69">
        <v>1.6006739682562217</v>
      </c>
      <c r="G275" s="73"/>
      <c r="H275" s="73"/>
      <c r="I275" s="73"/>
      <c r="J275" s="73"/>
    </row>
    <row r="276" spans="2:10" s="45" customFormat="1" ht="12.75" customHeight="1" x14ac:dyDescent="0.25">
      <c r="B276" s="103" t="s">
        <v>123</v>
      </c>
      <c r="C276" s="69">
        <v>0.71339195237385222</v>
      </c>
      <c r="D276" s="69">
        <v>0</v>
      </c>
      <c r="E276" s="69">
        <v>2.7164501719881748</v>
      </c>
      <c r="F276" s="69">
        <v>4.0891711489619507</v>
      </c>
      <c r="G276" s="73"/>
      <c r="H276" s="73"/>
      <c r="I276" s="73"/>
      <c r="J276" s="73"/>
    </row>
    <row r="277" spans="2:10" s="45" customFormat="1" ht="12.75" customHeight="1" x14ac:dyDescent="0.25">
      <c r="B277" s="103" t="s">
        <v>124</v>
      </c>
      <c r="C277" s="69">
        <v>0.23990171837368054</v>
      </c>
      <c r="D277" s="69">
        <v>0</v>
      </c>
      <c r="E277" s="69">
        <v>0.81965345056934469</v>
      </c>
      <c r="F277" s="69">
        <v>1.6006739682562217</v>
      </c>
      <c r="G277" s="73"/>
      <c r="H277" s="73"/>
      <c r="I277" s="73"/>
      <c r="J277" s="73"/>
    </row>
    <row r="278" spans="2:10" s="45" customFormat="1" ht="12.75" customHeight="1" x14ac:dyDescent="0.25">
      <c r="B278" s="103" t="s">
        <v>125</v>
      </c>
      <c r="C278" s="69">
        <v>4.7101554728856367</v>
      </c>
      <c r="D278" s="69">
        <v>1.900941952754533</v>
      </c>
      <c r="E278" s="69">
        <v>10.322510649559254</v>
      </c>
      <c r="F278" s="69">
        <v>23.472231224679401</v>
      </c>
      <c r="G278" s="73"/>
      <c r="H278" s="73"/>
      <c r="I278" s="73"/>
      <c r="J278" s="73"/>
    </row>
    <row r="279" spans="2:10" s="45" customFormat="1" ht="12.75" customHeight="1" x14ac:dyDescent="0.25">
      <c r="B279" s="103" t="s">
        <v>238</v>
      </c>
      <c r="C279" s="81">
        <v>11612699.111741444</v>
      </c>
      <c r="D279" s="81">
        <v>23604.368677014067</v>
      </c>
      <c r="E279" s="81">
        <v>708377.70875218825</v>
      </c>
      <c r="F279" s="81">
        <v>10880717.034312231</v>
      </c>
      <c r="G279" s="73"/>
      <c r="H279" s="73"/>
      <c r="I279" s="73"/>
      <c r="J279" s="73"/>
    </row>
    <row r="280" spans="2:10" s="45" customFormat="1" ht="12.75" customHeight="1" x14ac:dyDescent="0.25">
      <c r="B280" s="103" t="s">
        <v>130</v>
      </c>
      <c r="C280" s="69">
        <v>27.460746384617995</v>
      </c>
      <c r="D280" s="69">
        <v>1.0153621281296865</v>
      </c>
      <c r="E280" s="69">
        <v>22.256751796487897</v>
      </c>
      <c r="F280" s="69">
        <v>29.582535133460965</v>
      </c>
      <c r="G280" s="73"/>
      <c r="H280" s="73"/>
      <c r="I280" s="73"/>
      <c r="J280" s="73"/>
    </row>
    <row r="281" spans="2:10" s="45" customFormat="1" ht="12.75" customHeight="1" x14ac:dyDescent="0.25">
      <c r="B281" s="103" t="s">
        <v>131</v>
      </c>
      <c r="C281" s="69">
        <v>65.775934190815605</v>
      </c>
      <c r="D281" s="69">
        <v>65.000000000000014</v>
      </c>
      <c r="E281" s="69">
        <v>81.039908510963897</v>
      </c>
      <c r="F281" s="69">
        <v>64.980795423752937</v>
      </c>
      <c r="G281" s="73"/>
      <c r="H281" s="73"/>
      <c r="I281" s="73"/>
      <c r="J281" s="73"/>
    </row>
    <row r="282" spans="2:10" s="45" customFormat="1" ht="12.75" customHeight="1" x14ac:dyDescent="0.25">
      <c r="B282" s="103" t="s">
        <v>140</v>
      </c>
      <c r="C282" s="69">
        <v>64.877198185601813</v>
      </c>
      <c r="D282" s="69">
        <v>58.500000000000007</v>
      </c>
      <c r="E282" s="69">
        <v>81.039908510963897</v>
      </c>
      <c r="F282" s="69">
        <v>64.047290578744494</v>
      </c>
      <c r="G282" s="73"/>
      <c r="H282" s="73"/>
      <c r="I282" s="73"/>
      <c r="J282" s="73"/>
    </row>
    <row r="283" spans="2:10" s="45" customFormat="1" ht="12.75" customHeight="1" x14ac:dyDescent="0.25">
      <c r="B283" s="103" t="s">
        <v>141</v>
      </c>
      <c r="C283" s="69">
        <v>0.89873600521381802</v>
      </c>
      <c r="D283" s="69">
        <v>6.5000000000000044</v>
      </c>
      <c r="E283" s="69">
        <v>0</v>
      </c>
      <c r="F283" s="69">
        <v>0.93350484500845032</v>
      </c>
      <c r="G283" s="73"/>
      <c r="H283" s="73"/>
      <c r="I283" s="73"/>
      <c r="J283" s="73"/>
    </row>
    <row r="284" spans="2:10" s="45" customFormat="1" ht="12.75" customHeight="1" x14ac:dyDescent="0.25">
      <c r="B284" s="103" t="s">
        <v>143</v>
      </c>
      <c r="C284" s="69">
        <v>55.93068236960589</v>
      </c>
      <c r="D284" s="69">
        <v>65.000000000000014</v>
      </c>
      <c r="E284" s="69">
        <v>21.803783482837279</v>
      </c>
      <c r="F284" s="69">
        <v>57.692531676537726</v>
      </c>
      <c r="G284" s="73"/>
      <c r="H284" s="73"/>
      <c r="I284" s="73"/>
      <c r="J284" s="73"/>
    </row>
    <row r="285" spans="2:10" s="45" customFormat="1" ht="12.75" customHeight="1" x14ac:dyDescent="0.25">
      <c r="B285" s="103" t="s">
        <v>142</v>
      </c>
      <c r="C285" s="69">
        <v>6.6296194744503563</v>
      </c>
      <c r="D285" s="69">
        <v>0</v>
      </c>
      <c r="E285" s="69">
        <v>39.834153615854326</v>
      </c>
      <c r="F285" s="69">
        <v>4.9106290920255864</v>
      </c>
      <c r="G285" s="73"/>
      <c r="H285" s="73"/>
      <c r="I285" s="73"/>
      <c r="J285" s="73"/>
    </row>
    <row r="286" spans="2:10" s="45" customFormat="1" ht="12.75" customHeight="1" x14ac:dyDescent="0.25">
      <c r="B286" s="103" t="s">
        <v>144</v>
      </c>
      <c r="C286" s="69">
        <v>3.2156323467593477</v>
      </c>
      <c r="D286" s="69">
        <v>0</v>
      </c>
      <c r="E286" s="69">
        <v>19.401971412272257</v>
      </c>
      <c r="F286" s="69">
        <v>2.3776346551895964</v>
      </c>
      <c r="G286" s="73"/>
      <c r="H286" s="73"/>
      <c r="I286" s="73"/>
      <c r="J286" s="73"/>
    </row>
    <row r="287" spans="2:10" x14ac:dyDescent="0.25">
      <c r="B287" s="110" t="s">
        <v>36</v>
      </c>
      <c r="C287" s="111"/>
      <c r="D287" s="111"/>
      <c r="E287" s="111"/>
      <c r="F287" s="111"/>
      <c r="G287" s="73"/>
      <c r="H287" s="73"/>
      <c r="I287" s="73"/>
      <c r="J287" s="73"/>
    </row>
    <row r="288" spans="2:10" s="45" customFormat="1" ht="12.75" customHeight="1" x14ac:dyDescent="0.25">
      <c r="B288" s="103" t="s">
        <v>107</v>
      </c>
      <c r="C288" s="69">
        <v>28.696549472468018</v>
      </c>
      <c r="D288" s="69">
        <v>32.23817494309457</v>
      </c>
      <c r="E288" s="69">
        <v>21.469065806188361</v>
      </c>
      <c r="F288" s="69">
        <v>21.838034572913919</v>
      </c>
      <c r="G288" s="73"/>
      <c r="H288" s="73"/>
      <c r="I288" s="73"/>
      <c r="J288" s="73"/>
    </row>
    <row r="289" spans="2:10" s="45" customFormat="1" ht="12.75" customHeight="1" x14ac:dyDescent="0.25">
      <c r="B289" s="103" t="s">
        <v>307</v>
      </c>
      <c r="C289" s="69">
        <v>6.3549190806342137</v>
      </c>
      <c r="D289" s="69">
        <v>6.0588139015445472</v>
      </c>
      <c r="E289" s="69">
        <v>9.6130145398268176</v>
      </c>
      <c r="F289" s="69">
        <v>2.7297543216142399</v>
      </c>
      <c r="G289" s="73"/>
      <c r="H289" s="73"/>
      <c r="I289" s="73"/>
      <c r="J289" s="73"/>
    </row>
    <row r="290" spans="2:10" s="45" customFormat="1" ht="12.75" customHeight="1" x14ac:dyDescent="0.25">
      <c r="B290" s="103" t="s">
        <v>108</v>
      </c>
      <c r="C290" s="69">
        <v>1.9631037172049632</v>
      </c>
      <c r="D290" s="69">
        <v>0</v>
      </c>
      <c r="E290" s="69">
        <v>9.6130145398268176</v>
      </c>
      <c r="F290" s="69">
        <v>0</v>
      </c>
      <c r="G290" s="73"/>
      <c r="H290" s="73"/>
      <c r="I290" s="73"/>
      <c r="J290" s="73"/>
    </row>
    <row r="291" spans="2:10" s="45" customFormat="1" ht="12.75" customHeight="1" x14ac:dyDescent="0.25">
      <c r="B291" s="103" t="s">
        <v>109</v>
      </c>
      <c r="C291" s="69">
        <v>5.0017198157706115</v>
      </c>
      <c r="D291" s="69">
        <v>6.2865699484846544</v>
      </c>
      <c r="E291" s="69">
        <v>2.243036726534728</v>
      </c>
      <c r="F291" s="69">
        <v>2.7297543216142399</v>
      </c>
      <c r="G291" s="73"/>
      <c r="H291" s="73"/>
      <c r="I291" s="73"/>
      <c r="J291" s="73"/>
    </row>
    <row r="292" spans="2:10" s="45" customFormat="1" ht="12.75" customHeight="1" x14ac:dyDescent="0.25">
      <c r="B292" s="103" t="s">
        <v>110</v>
      </c>
      <c r="C292" s="69">
        <v>4.8960142309709322</v>
      </c>
      <c r="D292" s="69">
        <v>5.7580752772863821</v>
      </c>
      <c r="E292" s="69">
        <v>0</v>
      </c>
      <c r="F292" s="69">
        <v>8.1892629648427206</v>
      </c>
      <c r="G292" s="73"/>
      <c r="H292" s="73"/>
      <c r="I292" s="73"/>
      <c r="J292" s="73"/>
    </row>
    <row r="293" spans="2:10" s="45" customFormat="1" ht="12.75" customHeight="1" x14ac:dyDescent="0.25">
      <c r="B293" s="103" t="s">
        <v>111</v>
      </c>
      <c r="C293" s="69">
        <v>3.8389583829741425</v>
      </c>
      <c r="D293" s="69">
        <v>5.7580752772863821</v>
      </c>
      <c r="E293" s="69">
        <v>0</v>
      </c>
      <c r="F293" s="69">
        <v>0</v>
      </c>
      <c r="G293" s="73"/>
      <c r="H293" s="73"/>
      <c r="I293" s="73"/>
      <c r="J293" s="73"/>
    </row>
    <row r="294" spans="2:10" s="45" customFormat="1" ht="12.75" customHeight="1" x14ac:dyDescent="0.25">
      <c r="B294" s="103" t="s">
        <v>112</v>
      </c>
      <c r="C294" s="69">
        <v>6.6418342449131602</v>
      </c>
      <c r="D294" s="69">
        <v>8.3766405384926053</v>
      </c>
      <c r="E294" s="69">
        <v>0</v>
      </c>
      <c r="F294" s="69">
        <v>8.1892629648427206</v>
      </c>
      <c r="G294" s="73"/>
      <c r="H294" s="73"/>
      <c r="I294" s="73"/>
      <c r="J294" s="73"/>
    </row>
    <row r="295" spans="2:10" s="45" customFormat="1" ht="12.75" customHeight="1" x14ac:dyDescent="0.25">
      <c r="B295" s="103" t="s">
        <v>233</v>
      </c>
      <c r="C295" s="81">
        <v>21646958.796459254</v>
      </c>
      <c r="D295" s="81">
        <v>65615.896622860819</v>
      </c>
      <c r="E295" s="81">
        <v>78707.112390373775</v>
      </c>
      <c r="F295" s="81">
        <v>21502635.787445989</v>
      </c>
      <c r="G295" s="73"/>
      <c r="H295" s="73"/>
      <c r="I295" s="73"/>
      <c r="J295" s="73"/>
    </row>
    <row r="296" spans="2:10" s="45" customFormat="1" ht="12.75" customHeight="1" x14ac:dyDescent="0.25">
      <c r="B296" s="103" t="s">
        <v>127</v>
      </c>
      <c r="C296" s="69">
        <v>28.475945223558764</v>
      </c>
      <c r="D296" s="69">
        <v>6.1063887344318095</v>
      </c>
      <c r="E296" s="69">
        <v>1.0044420980539424</v>
      </c>
      <c r="F296" s="69">
        <v>32.041858410075079</v>
      </c>
      <c r="G296" s="73"/>
      <c r="H296" s="73"/>
      <c r="I296" s="73"/>
      <c r="J296" s="73"/>
    </row>
    <row r="297" spans="2:10" s="45" customFormat="1" ht="12.75" customHeight="1" x14ac:dyDescent="0.25">
      <c r="B297" s="102" t="s">
        <v>126</v>
      </c>
      <c r="C297" s="69">
        <v>35.710689849159039</v>
      </c>
      <c r="D297" s="69">
        <v>11.739544429925358</v>
      </c>
      <c r="E297" s="69">
        <v>2.035017078015283</v>
      </c>
      <c r="F297" s="69">
        <v>38.267033392685171</v>
      </c>
      <c r="G297" s="73"/>
      <c r="H297" s="73"/>
      <c r="I297" s="73"/>
      <c r="J297" s="73"/>
    </row>
    <row r="298" spans="2:10" s="45" customFormat="1" ht="12.75" customHeight="1" x14ac:dyDescent="0.25">
      <c r="B298" s="103" t="s">
        <v>113</v>
      </c>
      <c r="C298" s="69">
        <v>28.696549472468018</v>
      </c>
      <c r="D298" s="69">
        <v>32.23817494309457</v>
      </c>
      <c r="E298" s="69">
        <v>21.469065806188361</v>
      </c>
      <c r="F298" s="69">
        <v>21.838034572913919</v>
      </c>
      <c r="G298" s="73"/>
      <c r="H298" s="73"/>
      <c r="I298" s="73"/>
      <c r="J298" s="73"/>
    </row>
    <row r="299" spans="2:10" s="45" customFormat="1" ht="12.75" customHeight="1" x14ac:dyDescent="0.25">
      <c r="B299" s="103" t="s">
        <v>234</v>
      </c>
      <c r="C299" s="71">
        <v>100</v>
      </c>
      <c r="D299" s="71">
        <v>100</v>
      </c>
      <c r="E299" s="71">
        <v>100</v>
      </c>
      <c r="F299" s="71">
        <v>100</v>
      </c>
      <c r="G299" s="73"/>
      <c r="H299" s="73"/>
      <c r="I299" s="73"/>
      <c r="J299" s="73"/>
    </row>
    <row r="300" spans="2:10" s="45" customFormat="1" ht="12.75" customHeight="1" x14ac:dyDescent="0.25">
      <c r="B300" s="103" t="s">
        <v>235</v>
      </c>
      <c r="C300" s="71">
        <v>4.0519207158060659</v>
      </c>
      <c r="D300" s="71">
        <v>0</v>
      </c>
      <c r="E300" s="71">
        <v>10.447761196428877</v>
      </c>
      <c r="F300" s="71">
        <v>25</v>
      </c>
      <c r="G300" s="73"/>
      <c r="H300" s="73"/>
      <c r="I300" s="73"/>
      <c r="J300" s="73"/>
    </row>
    <row r="301" spans="2:10" s="45" customFormat="1" ht="12.75" customHeight="1" x14ac:dyDescent="0.25">
      <c r="B301" s="103" t="s">
        <v>114</v>
      </c>
      <c r="C301" s="71">
        <v>6.3549190806342137</v>
      </c>
      <c r="D301" s="71">
        <v>6.0588139015445472</v>
      </c>
      <c r="E301" s="71">
        <v>9.6130145398268176</v>
      </c>
      <c r="F301" s="71">
        <v>2.7297543216142399</v>
      </c>
      <c r="G301" s="73"/>
      <c r="H301" s="73"/>
      <c r="I301" s="73"/>
      <c r="J301" s="73"/>
    </row>
    <row r="302" spans="2:10" s="45" customFormat="1" ht="12.75" customHeight="1" x14ac:dyDescent="0.25">
      <c r="B302" s="103" t="s">
        <v>115</v>
      </c>
      <c r="C302" s="71">
        <v>1.9631037172049632</v>
      </c>
      <c r="D302" s="71">
        <v>0</v>
      </c>
      <c r="E302" s="71">
        <v>9.6130145398268176</v>
      </c>
      <c r="F302" s="71">
        <v>0</v>
      </c>
      <c r="G302" s="73"/>
      <c r="H302" s="73"/>
      <c r="I302" s="73"/>
      <c r="J302" s="73"/>
    </row>
    <row r="303" spans="2:10" s="45" customFormat="1" ht="12.75" customHeight="1" x14ac:dyDescent="0.25">
      <c r="B303" s="103" t="s">
        <v>116</v>
      </c>
      <c r="C303" s="71">
        <v>5.0017198157706115</v>
      </c>
      <c r="D303" s="71">
        <v>6.2865699484846544</v>
      </c>
      <c r="E303" s="71">
        <v>2.243036726534728</v>
      </c>
      <c r="F303" s="71">
        <v>2.7297543216142399</v>
      </c>
      <c r="G303" s="73"/>
      <c r="H303" s="73"/>
      <c r="I303" s="73"/>
      <c r="J303" s="73"/>
    </row>
    <row r="304" spans="2:10" s="45" customFormat="1" ht="12.75" customHeight="1" x14ac:dyDescent="0.25">
      <c r="B304" s="103" t="s">
        <v>117</v>
      </c>
      <c r="C304" s="71">
        <v>4.8960142309709322</v>
      </c>
      <c r="D304" s="71">
        <v>5.7580752772863821</v>
      </c>
      <c r="E304" s="71">
        <v>0</v>
      </c>
      <c r="F304" s="71">
        <v>8.1892629648427206</v>
      </c>
      <c r="G304" s="73"/>
      <c r="H304" s="73"/>
      <c r="I304" s="73"/>
      <c r="J304" s="73"/>
    </row>
    <row r="305" spans="2:10" s="45" customFormat="1" ht="12.75" customHeight="1" x14ac:dyDescent="0.25">
      <c r="B305" s="103" t="s">
        <v>236</v>
      </c>
      <c r="C305" s="71">
        <v>4.191310332306406</v>
      </c>
      <c r="D305" s="71">
        <v>5.7580752772863821</v>
      </c>
      <c r="E305" s="71">
        <v>0</v>
      </c>
      <c r="F305" s="71">
        <v>2.7297543216142399</v>
      </c>
      <c r="G305" s="73"/>
      <c r="H305" s="73"/>
      <c r="I305" s="73"/>
      <c r="J305" s="73"/>
    </row>
    <row r="306" spans="2:10" s="45" customFormat="1" ht="12.75" customHeight="1" x14ac:dyDescent="0.25">
      <c r="B306" s="103" t="s">
        <v>118</v>
      </c>
      <c r="C306" s="71">
        <v>6.289482295580898</v>
      </c>
      <c r="D306" s="71">
        <v>8.3766405384926053</v>
      </c>
      <c r="E306" s="71">
        <v>0</v>
      </c>
      <c r="F306" s="71">
        <v>5.4595086432284798</v>
      </c>
      <c r="G306" s="73"/>
      <c r="H306" s="73"/>
      <c r="I306" s="73"/>
      <c r="J306" s="73"/>
    </row>
    <row r="307" spans="2:10" s="45" customFormat="1" ht="12.75" customHeight="1" x14ac:dyDescent="0.25">
      <c r="B307" s="103" t="s">
        <v>237</v>
      </c>
      <c r="C307" s="81">
        <v>20902596.338159256</v>
      </c>
      <c r="D307" s="81">
        <v>65615.896622860819</v>
      </c>
      <c r="E307" s="81">
        <v>78707.112390373775</v>
      </c>
      <c r="F307" s="81">
        <v>20758273.329145994</v>
      </c>
      <c r="G307" s="73"/>
      <c r="H307" s="73"/>
      <c r="I307" s="73"/>
      <c r="J307" s="73"/>
    </row>
    <row r="308" spans="2:10" s="45" customFormat="1" ht="12.75" customHeight="1" x14ac:dyDescent="0.25">
      <c r="B308" s="103" t="s">
        <v>128</v>
      </c>
      <c r="C308" s="69">
        <v>27.496758041270077</v>
      </c>
      <c r="D308" s="69">
        <v>6.1063887344318095</v>
      </c>
      <c r="E308" s="69">
        <v>1.0044420980539424</v>
      </c>
      <c r="F308" s="69">
        <v>30.932656880997943</v>
      </c>
      <c r="G308" s="73"/>
      <c r="H308" s="73"/>
      <c r="I308" s="73"/>
      <c r="J308" s="73"/>
    </row>
    <row r="309" spans="2:10" s="45" customFormat="1" ht="12.75" customHeight="1" x14ac:dyDescent="0.25">
      <c r="B309" s="102" t="s">
        <v>129</v>
      </c>
      <c r="C309" s="69">
        <v>34.482725351529155</v>
      </c>
      <c r="D309" s="69">
        <v>11.739544429925358</v>
      </c>
      <c r="E309" s="69">
        <v>2.035017078015283</v>
      </c>
      <c r="F309" s="69">
        <v>36.942333326628265</v>
      </c>
      <c r="G309" s="73"/>
      <c r="H309" s="73"/>
      <c r="I309" s="73"/>
      <c r="J309" s="73"/>
    </row>
    <row r="310" spans="2:10" s="45" customFormat="1" ht="12.75" customHeight="1" x14ac:dyDescent="0.25">
      <c r="B310" s="102" t="s">
        <v>132</v>
      </c>
      <c r="C310" s="69">
        <v>69.664827692837633</v>
      </c>
      <c r="D310" s="69">
        <v>99.999999999999972</v>
      </c>
      <c r="E310" s="69">
        <v>98.750102559574643</v>
      </c>
      <c r="F310" s="69">
        <v>69.458659893612563</v>
      </c>
      <c r="G310" s="73"/>
      <c r="H310" s="73"/>
      <c r="I310" s="73"/>
      <c r="J310" s="73"/>
    </row>
    <row r="311" spans="2:10" s="45" customFormat="1" ht="12.75" customHeight="1" x14ac:dyDescent="0.25">
      <c r="B311" s="102" t="s">
        <v>133</v>
      </c>
      <c r="C311" s="69">
        <v>30.33517230716226</v>
      </c>
      <c r="D311" s="69">
        <v>0</v>
      </c>
      <c r="E311" s="69">
        <v>1.2498974404253678</v>
      </c>
      <c r="F311" s="69">
        <v>30.541340106387484</v>
      </c>
      <c r="G311" s="73"/>
      <c r="H311" s="73"/>
      <c r="I311" s="73"/>
      <c r="J311" s="73"/>
    </row>
    <row r="312" spans="2:10" s="45" customFormat="1" ht="12.75" customHeight="1" x14ac:dyDescent="0.25">
      <c r="B312" s="102" t="s">
        <v>134</v>
      </c>
      <c r="C312" s="69">
        <v>99.154272650423863</v>
      </c>
      <c r="D312" s="69">
        <v>78.190728847144626</v>
      </c>
      <c r="E312" s="69">
        <v>22.218991459403167</v>
      </c>
      <c r="F312" s="69">
        <v>99.512245369479402</v>
      </c>
      <c r="G312" s="73"/>
      <c r="H312" s="73"/>
      <c r="I312" s="73"/>
      <c r="J312" s="73"/>
    </row>
    <row r="313" spans="2:10" s="45" customFormat="1" ht="12.75" customHeight="1" x14ac:dyDescent="0.25">
      <c r="B313" s="102" t="s">
        <v>135</v>
      </c>
      <c r="C313" s="69">
        <v>0.81461563830469252</v>
      </c>
      <c r="D313" s="69">
        <v>19.246987783285743</v>
      </c>
      <c r="E313" s="69">
        <v>77.781008540596858</v>
      </c>
      <c r="F313" s="69">
        <v>0.46452586704140414</v>
      </c>
      <c r="G313" s="73"/>
      <c r="H313" s="73"/>
      <c r="I313" s="73"/>
      <c r="J313" s="73"/>
    </row>
    <row r="314" spans="2:10" s="45" customFormat="1" ht="12.75" customHeight="1" x14ac:dyDescent="0.25">
      <c r="B314" s="102" t="s">
        <v>136</v>
      </c>
      <c r="C314" s="69">
        <v>3.1111711271434424E-2</v>
      </c>
      <c r="D314" s="69">
        <v>2.5622833695695792</v>
      </c>
      <c r="E314" s="69">
        <v>0</v>
      </c>
      <c r="F314" s="69">
        <v>2.3228763479232847E-2</v>
      </c>
      <c r="G314" s="73"/>
      <c r="H314" s="73"/>
      <c r="I314" s="73"/>
      <c r="J314" s="73"/>
    </row>
    <row r="315" spans="2:10" s="45" customFormat="1" ht="12.75" customHeight="1" x14ac:dyDescent="0.25">
      <c r="B315" s="102" t="s">
        <v>137</v>
      </c>
      <c r="C315" s="69">
        <v>96.124308222796842</v>
      </c>
      <c r="D315" s="69">
        <v>100</v>
      </c>
      <c r="E315" s="69">
        <v>100</v>
      </c>
      <c r="F315" s="69">
        <v>96.09736226778297</v>
      </c>
      <c r="G315" s="73"/>
      <c r="H315" s="73"/>
      <c r="I315" s="73"/>
      <c r="J315" s="73"/>
    </row>
    <row r="316" spans="2:10" s="45" customFormat="1" ht="12.75" customHeight="1" x14ac:dyDescent="0.25">
      <c r="B316" s="102" t="s">
        <v>139</v>
      </c>
      <c r="C316" s="69">
        <v>3.8756917772031296</v>
      </c>
      <c r="D316" s="69">
        <v>0</v>
      </c>
      <c r="E316" s="69">
        <v>0</v>
      </c>
      <c r="F316" s="69">
        <v>3.9026377322170491</v>
      </c>
      <c r="G316" s="73"/>
      <c r="H316" s="73"/>
      <c r="I316" s="73"/>
      <c r="J316" s="73"/>
    </row>
    <row r="317" spans="2:10" s="45" customFormat="1" ht="12.75" customHeight="1" x14ac:dyDescent="0.25">
      <c r="B317" s="102" t="s">
        <v>138</v>
      </c>
      <c r="C317" s="69">
        <v>0</v>
      </c>
      <c r="D317" s="69">
        <v>0</v>
      </c>
      <c r="E317" s="69">
        <v>0</v>
      </c>
      <c r="F317" s="69">
        <v>0</v>
      </c>
      <c r="G317" s="73"/>
      <c r="H317" s="73"/>
      <c r="I317" s="73"/>
      <c r="J317" s="73"/>
    </row>
    <row r="318" spans="2:10" s="45" customFormat="1" ht="12.75" customHeight="1" x14ac:dyDescent="0.25">
      <c r="B318" s="103" t="s">
        <v>119</v>
      </c>
      <c r="C318" s="69">
        <v>0.70470389866452621</v>
      </c>
      <c r="D318" s="69">
        <v>0</v>
      </c>
      <c r="E318" s="69">
        <v>0</v>
      </c>
      <c r="F318" s="69">
        <v>5.4595086432284798</v>
      </c>
      <c r="G318" s="73"/>
      <c r="H318" s="73"/>
      <c r="I318" s="73"/>
      <c r="J318" s="73"/>
    </row>
    <row r="319" spans="2:10" s="45" customFormat="1" ht="12.75" customHeight="1" x14ac:dyDescent="0.25">
      <c r="B319" s="103" t="s">
        <v>120</v>
      </c>
      <c r="C319" s="69">
        <v>0</v>
      </c>
      <c r="D319" s="69">
        <v>0</v>
      </c>
      <c r="E319" s="69">
        <v>0</v>
      </c>
      <c r="F319" s="69">
        <v>0</v>
      </c>
      <c r="G319" s="73"/>
      <c r="H319" s="73"/>
      <c r="I319" s="73"/>
      <c r="J319" s="73"/>
    </row>
    <row r="320" spans="2:10" s="45" customFormat="1" ht="12.75" customHeight="1" x14ac:dyDescent="0.25">
      <c r="B320" s="103" t="s">
        <v>121</v>
      </c>
      <c r="C320" s="69">
        <v>0</v>
      </c>
      <c r="D320" s="69">
        <v>0</v>
      </c>
      <c r="E320" s="69">
        <v>0</v>
      </c>
      <c r="F320" s="69">
        <v>0</v>
      </c>
      <c r="G320" s="73"/>
      <c r="H320" s="73"/>
      <c r="I320" s="73"/>
      <c r="J320" s="73"/>
    </row>
    <row r="321" spans="2:10" s="45" customFormat="1" ht="12.75" customHeight="1" x14ac:dyDescent="0.25">
      <c r="B321" s="103" t="s">
        <v>122</v>
      </c>
      <c r="C321" s="69">
        <v>0</v>
      </c>
      <c r="D321" s="69">
        <v>0</v>
      </c>
      <c r="E321" s="69">
        <v>0</v>
      </c>
      <c r="F321" s="69">
        <v>0</v>
      </c>
      <c r="G321" s="73"/>
      <c r="H321" s="73"/>
      <c r="I321" s="73"/>
      <c r="J321" s="73"/>
    </row>
    <row r="322" spans="2:10" s="45" customFormat="1" ht="12.75" customHeight="1" x14ac:dyDescent="0.25">
      <c r="B322" s="103" t="s">
        <v>123</v>
      </c>
      <c r="C322" s="69">
        <v>0.3523519493322631</v>
      </c>
      <c r="D322" s="69">
        <v>0</v>
      </c>
      <c r="E322" s="69">
        <v>0</v>
      </c>
      <c r="F322" s="69">
        <v>2.7297543216142399</v>
      </c>
      <c r="G322" s="73"/>
      <c r="H322" s="73"/>
      <c r="I322" s="73"/>
      <c r="J322" s="73"/>
    </row>
    <row r="323" spans="2:10" s="45" customFormat="1" ht="12.75" customHeight="1" x14ac:dyDescent="0.25">
      <c r="B323" s="103" t="s">
        <v>124</v>
      </c>
      <c r="C323" s="69">
        <v>0</v>
      </c>
      <c r="D323" s="69">
        <v>0</v>
      </c>
      <c r="E323" s="69">
        <v>0</v>
      </c>
      <c r="F323" s="69">
        <v>0</v>
      </c>
      <c r="G323" s="73"/>
      <c r="H323" s="73"/>
      <c r="I323" s="73"/>
      <c r="J323" s="73"/>
    </row>
    <row r="324" spans="2:10" s="45" customFormat="1" ht="12.75" customHeight="1" x14ac:dyDescent="0.25">
      <c r="B324" s="103" t="s">
        <v>125</v>
      </c>
      <c r="C324" s="69">
        <v>0.3523519493322631</v>
      </c>
      <c r="D324" s="69">
        <v>0</v>
      </c>
      <c r="E324" s="69">
        <v>0</v>
      </c>
      <c r="F324" s="69">
        <v>2.7297543216142399</v>
      </c>
      <c r="G324" s="73"/>
      <c r="H324" s="73"/>
      <c r="I324" s="73"/>
      <c r="J324" s="73"/>
    </row>
    <row r="325" spans="2:10" s="45" customFormat="1" ht="12.75" customHeight="1" x14ac:dyDescent="0.25">
      <c r="B325" s="103" t="s">
        <v>238</v>
      </c>
      <c r="C325" s="81">
        <v>744362.45830000029</v>
      </c>
      <c r="D325" s="81">
        <v>0</v>
      </c>
      <c r="E325" s="81">
        <v>0</v>
      </c>
      <c r="F325" s="81">
        <v>744362.45829999982</v>
      </c>
      <c r="G325" s="73"/>
      <c r="H325" s="73"/>
      <c r="I325" s="73"/>
      <c r="J325" s="73"/>
    </row>
    <row r="326" spans="2:10" s="45" customFormat="1" ht="12.75" customHeight="1" x14ac:dyDescent="0.25">
      <c r="B326" s="103" t="s">
        <v>130</v>
      </c>
      <c r="C326" s="69">
        <v>0.97918718228869206</v>
      </c>
      <c r="D326" s="69">
        <v>0</v>
      </c>
      <c r="E326" s="69">
        <v>0</v>
      </c>
      <c r="F326" s="69">
        <v>1.1092015290771442</v>
      </c>
      <c r="G326" s="73"/>
      <c r="H326" s="73"/>
      <c r="I326" s="73"/>
      <c r="J326" s="73"/>
    </row>
    <row r="327" spans="2:10" s="45" customFormat="1" ht="12.75" customHeight="1" x14ac:dyDescent="0.25">
      <c r="B327" s="103" t="s">
        <v>131</v>
      </c>
      <c r="C327" s="69">
        <v>28.391986125730966</v>
      </c>
      <c r="D327" s="69">
        <v>0</v>
      </c>
      <c r="E327" s="69">
        <v>0</v>
      </c>
      <c r="F327" s="69">
        <v>28.391986125730952</v>
      </c>
      <c r="G327" s="73"/>
      <c r="H327" s="73"/>
      <c r="I327" s="73"/>
      <c r="J327" s="73"/>
    </row>
    <row r="328" spans="2:10" s="45" customFormat="1" ht="12.75" customHeight="1" x14ac:dyDescent="0.25">
      <c r="B328" s="103" t="s">
        <v>140</v>
      </c>
      <c r="C328" s="69">
        <v>28.391986125730966</v>
      </c>
      <c r="D328" s="69">
        <v>0</v>
      </c>
      <c r="E328" s="69">
        <v>0</v>
      </c>
      <c r="F328" s="69">
        <v>28.391986125730952</v>
      </c>
      <c r="G328" s="73"/>
      <c r="H328" s="73"/>
      <c r="I328" s="73"/>
      <c r="J328" s="73"/>
    </row>
    <row r="329" spans="2:10" s="45" customFormat="1" ht="12.75" customHeight="1" x14ac:dyDescent="0.25">
      <c r="B329" s="103" t="s">
        <v>141</v>
      </c>
      <c r="C329" s="69">
        <v>0</v>
      </c>
      <c r="D329" s="69">
        <v>0</v>
      </c>
      <c r="E329" s="69">
        <v>0</v>
      </c>
      <c r="F329" s="69">
        <v>0</v>
      </c>
      <c r="G329" s="73"/>
      <c r="H329" s="73"/>
      <c r="I329" s="73"/>
      <c r="J329" s="73"/>
    </row>
    <row r="330" spans="2:10" s="45" customFormat="1" ht="12.75" customHeight="1" x14ac:dyDescent="0.25">
      <c r="B330" s="103" t="s">
        <v>143</v>
      </c>
      <c r="C330" s="69">
        <v>28.391986125730966</v>
      </c>
      <c r="D330" s="69">
        <v>0</v>
      </c>
      <c r="E330" s="69">
        <v>0</v>
      </c>
      <c r="F330" s="69">
        <v>28.391986125730952</v>
      </c>
      <c r="G330" s="73"/>
      <c r="H330" s="73"/>
      <c r="I330" s="73"/>
      <c r="J330" s="73"/>
    </row>
    <row r="331" spans="2:10" s="45" customFormat="1" ht="12.75" customHeight="1" x14ac:dyDescent="0.25">
      <c r="B331" s="103" t="s">
        <v>142</v>
      </c>
      <c r="C331" s="69">
        <v>0</v>
      </c>
      <c r="D331" s="69">
        <v>0</v>
      </c>
      <c r="E331" s="69">
        <v>0</v>
      </c>
      <c r="F331" s="69">
        <v>0</v>
      </c>
      <c r="G331" s="73"/>
      <c r="H331" s="73"/>
      <c r="I331" s="73"/>
      <c r="J331" s="73"/>
    </row>
    <row r="332" spans="2:10" s="45" customFormat="1" ht="12.75" customHeight="1" x14ac:dyDescent="0.25">
      <c r="B332" s="103" t="s">
        <v>144</v>
      </c>
      <c r="C332" s="69">
        <v>0</v>
      </c>
      <c r="D332" s="69">
        <v>0</v>
      </c>
      <c r="E332" s="69">
        <v>0</v>
      </c>
      <c r="F332" s="69">
        <v>0</v>
      </c>
      <c r="G332" s="73"/>
      <c r="H332" s="73"/>
      <c r="I332" s="73"/>
      <c r="J332" s="73"/>
    </row>
    <row r="333" spans="2:10" x14ac:dyDescent="0.25">
      <c r="B333" s="110" t="s">
        <v>47</v>
      </c>
      <c r="C333" s="111"/>
      <c r="D333" s="111"/>
      <c r="E333" s="111"/>
      <c r="F333" s="111"/>
      <c r="G333" s="73"/>
      <c r="H333" s="73"/>
      <c r="I333" s="73"/>
      <c r="J333" s="73"/>
    </row>
    <row r="334" spans="2:10" s="45" customFormat="1" ht="12.75" customHeight="1" x14ac:dyDescent="0.25">
      <c r="B334" s="103" t="s">
        <v>107</v>
      </c>
      <c r="C334" s="69">
        <v>8.3090864472501114</v>
      </c>
      <c r="D334" s="69">
        <v>8.4107387014940915</v>
      </c>
      <c r="E334" s="69">
        <v>7.1709255944348458</v>
      </c>
      <c r="F334" s="69">
        <v>13.341073700265039</v>
      </c>
      <c r="G334" s="73"/>
      <c r="H334" s="73"/>
      <c r="I334" s="73"/>
      <c r="J334" s="73"/>
    </row>
    <row r="335" spans="2:10" s="45" customFormat="1" ht="12.75" customHeight="1" x14ac:dyDescent="0.25">
      <c r="B335" s="103" t="s">
        <v>307</v>
      </c>
      <c r="C335" s="69">
        <v>1.5689632341731616</v>
      </c>
      <c r="D335" s="69">
        <v>0.99105468238595507</v>
      </c>
      <c r="E335" s="69">
        <v>4.231942486159209</v>
      </c>
      <c r="F335" s="69">
        <v>4.2323215592330365</v>
      </c>
      <c r="G335" s="73"/>
      <c r="H335" s="73"/>
      <c r="I335" s="73"/>
      <c r="J335" s="73"/>
    </row>
    <row r="336" spans="2:10" s="45" customFormat="1" ht="12.75" customHeight="1" x14ac:dyDescent="0.25">
      <c r="B336" s="103" t="s">
        <v>108</v>
      </c>
      <c r="C336" s="69">
        <v>1.1836764779397189</v>
      </c>
      <c r="D336" s="69">
        <v>1.4405489973757841</v>
      </c>
      <c r="E336" s="69">
        <v>0</v>
      </c>
      <c r="F336" s="69">
        <v>0</v>
      </c>
      <c r="G336" s="73"/>
      <c r="H336" s="73"/>
      <c r="I336" s="73"/>
      <c r="J336" s="73"/>
    </row>
    <row r="337" spans="2:10" s="45" customFormat="1" ht="12.75" customHeight="1" x14ac:dyDescent="0.25">
      <c r="B337" s="103" t="s">
        <v>109</v>
      </c>
      <c r="C337" s="69">
        <v>0</v>
      </c>
      <c r="D337" s="69">
        <v>0</v>
      </c>
      <c r="E337" s="69">
        <v>0</v>
      </c>
      <c r="F337" s="69">
        <v>0</v>
      </c>
      <c r="G337" s="73"/>
      <c r="H337" s="73"/>
      <c r="I337" s="73"/>
      <c r="J337" s="73"/>
    </row>
    <row r="338" spans="2:10" s="45" customFormat="1" ht="12.75" customHeight="1" x14ac:dyDescent="0.25">
      <c r="B338" s="103" t="s">
        <v>110</v>
      </c>
      <c r="C338" s="69">
        <v>0.44818676521646683</v>
      </c>
      <c r="D338" s="69">
        <v>0</v>
      </c>
      <c r="E338" s="69">
        <v>2.6215666132337558</v>
      </c>
      <c r="F338" s="69">
        <v>1.625476860599655</v>
      </c>
      <c r="G338" s="73"/>
      <c r="H338" s="73"/>
      <c r="I338" s="73"/>
      <c r="J338" s="73"/>
    </row>
    <row r="339" spans="2:10" s="45" customFormat="1" ht="12.75" customHeight="1" x14ac:dyDescent="0.25">
      <c r="B339" s="103" t="s">
        <v>111</v>
      </c>
      <c r="C339" s="69">
        <v>2.7730517614140231</v>
      </c>
      <c r="D339" s="69">
        <v>3.313432161008103</v>
      </c>
      <c r="E339" s="69">
        <v>0</v>
      </c>
      <c r="F339" s="69">
        <v>2.6068446986333811</v>
      </c>
      <c r="G339" s="73"/>
      <c r="H339" s="73"/>
      <c r="I339" s="73"/>
      <c r="J339" s="73"/>
    </row>
    <row r="340" spans="2:10" s="45" customFormat="1" ht="12.75" customHeight="1" x14ac:dyDescent="0.25">
      <c r="B340" s="103" t="s">
        <v>112</v>
      </c>
      <c r="C340" s="69">
        <v>2.33520820850674</v>
      </c>
      <c r="D340" s="69">
        <v>2.6657028607242483</v>
      </c>
      <c r="E340" s="69">
        <v>0.31741649504188085</v>
      </c>
      <c r="F340" s="69">
        <v>4.8764305817989646</v>
      </c>
      <c r="G340" s="73"/>
      <c r="H340" s="73"/>
      <c r="I340" s="73"/>
      <c r="J340" s="73"/>
    </row>
    <row r="341" spans="2:10" s="45" customFormat="1" ht="12.75" customHeight="1" x14ac:dyDescent="0.25">
      <c r="B341" s="103" t="s">
        <v>233</v>
      </c>
      <c r="C341" s="81">
        <v>816054.19119150494</v>
      </c>
      <c r="D341" s="81">
        <v>141056.36178605014</v>
      </c>
      <c r="E341" s="81">
        <v>54413.692425835769</v>
      </c>
      <c r="F341" s="81">
        <v>620584.13697961858</v>
      </c>
      <c r="G341" s="73"/>
      <c r="H341" s="73"/>
      <c r="I341" s="73"/>
      <c r="J341" s="73"/>
    </row>
    <row r="342" spans="2:10" s="45" customFormat="1" ht="12.75" customHeight="1" x14ac:dyDescent="0.25">
      <c r="B342" s="103" t="s">
        <v>127</v>
      </c>
      <c r="C342" s="69">
        <v>2.7034039159566179</v>
      </c>
      <c r="D342" s="69">
        <v>1.9901081768891815</v>
      </c>
      <c r="E342" s="69">
        <v>1.1404128069122821</v>
      </c>
      <c r="F342" s="69">
        <v>3.386193353323244</v>
      </c>
      <c r="G342" s="73"/>
      <c r="H342" s="73"/>
      <c r="I342" s="73"/>
      <c r="J342" s="73"/>
    </row>
    <row r="343" spans="2:10" s="45" customFormat="1" ht="12.75" customHeight="1" x14ac:dyDescent="0.25">
      <c r="B343" s="102" t="s">
        <v>126</v>
      </c>
      <c r="C343" s="69">
        <v>20.381335499367808</v>
      </c>
      <c r="D343" s="69">
        <v>19.027098303442756</v>
      </c>
      <c r="E343" s="69">
        <v>14.84080863599489</v>
      </c>
      <c r="F343" s="69">
        <v>21.42948933020266</v>
      </c>
      <c r="G343" s="73"/>
      <c r="H343" s="73"/>
      <c r="I343" s="73"/>
      <c r="J343" s="73"/>
    </row>
    <row r="344" spans="2:10" s="45" customFormat="1" ht="12.75" customHeight="1" x14ac:dyDescent="0.25">
      <c r="B344" s="103" t="s">
        <v>113</v>
      </c>
      <c r="C344" s="69">
        <v>8.2461628230309163</v>
      </c>
      <c r="D344" s="69">
        <v>8.4107387014940915</v>
      </c>
      <c r="E344" s="69">
        <v>7.1709255944348458</v>
      </c>
      <c r="F344" s="69">
        <v>10.090119979065728</v>
      </c>
      <c r="G344" s="73"/>
      <c r="H344" s="73"/>
      <c r="I344" s="73"/>
      <c r="J344" s="73"/>
    </row>
    <row r="345" spans="2:10" s="45" customFormat="1" ht="12.75" customHeight="1" x14ac:dyDescent="0.25">
      <c r="B345" s="103" t="s">
        <v>234</v>
      </c>
      <c r="C345" s="71">
        <v>93.953025308096571</v>
      </c>
      <c r="D345" s="71">
        <v>100.00000000000003</v>
      </c>
      <c r="E345" s="71">
        <v>59.01528931555923</v>
      </c>
      <c r="F345" s="71">
        <v>83.890410976558456</v>
      </c>
      <c r="G345" s="73"/>
      <c r="H345" s="73"/>
      <c r="I345" s="73"/>
      <c r="J345" s="73"/>
    </row>
    <row r="346" spans="2:10" s="45" customFormat="1" ht="12.75" customHeight="1" x14ac:dyDescent="0.25">
      <c r="B346" s="103" t="s">
        <v>235</v>
      </c>
      <c r="C346" s="71">
        <v>14.816718584124047</v>
      </c>
      <c r="D346" s="71">
        <v>0</v>
      </c>
      <c r="E346" s="71">
        <v>100</v>
      </c>
      <c r="F346" s="71">
        <v>41.945205488279228</v>
      </c>
      <c r="G346" s="73"/>
      <c r="H346" s="73"/>
      <c r="I346" s="73"/>
      <c r="J346" s="73"/>
    </row>
    <row r="347" spans="2:10" s="45" customFormat="1" ht="12.75" customHeight="1" x14ac:dyDescent="0.25">
      <c r="B347" s="103" t="s">
        <v>114</v>
      </c>
      <c r="C347" s="71">
        <v>1.5689632341731616</v>
      </c>
      <c r="D347" s="71">
        <v>0.99105468238595507</v>
      </c>
      <c r="E347" s="71">
        <v>4.231942486159209</v>
      </c>
      <c r="F347" s="71">
        <v>4.2323215592330365</v>
      </c>
      <c r="G347" s="73"/>
      <c r="H347" s="73"/>
      <c r="I347" s="73"/>
      <c r="J347" s="73"/>
    </row>
    <row r="348" spans="2:10" s="45" customFormat="1" ht="12.75" customHeight="1" x14ac:dyDescent="0.25">
      <c r="B348" s="103" t="s">
        <v>115</v>
      </c>
      <c r="C348" s="71">
        <v>1.1836764779397189</v>
      </c>
      <c r="D348" s="71">
        <v>1.4405489973757841</v>
      </c>
      <c r="E348" s="71">
        <v>0</v>
      </c>
      <c r="F348" s="71">
        <v>0</v>
      </c>
      <c r="G348" s="73"/>
      <c r="H348" s="73"/>
      <c r="I348" s="73"/>
      <c r="J348" s="73"/>
    </row>
    <row r="349" spans="2:10" s="45" customFormat="1" ht="12.75" customHeight="1" x14ac:dyDescent="0.25">
      <c r="B349" s="103" t="s">
        <v>116</v>
      </c>
      <c r="C349" s="71">
        <v>0</v>
      </c>
      <c r="D349" s="71">
        <v>0</v>
      </c>
      <c r="E349" s="71">
        <v>0</v>
      </c>
      <c r="F349" s="71">
        <v>0</v>
      </c>
      <c r="G349" s="73"/>
      <c r="H349" s="73"/>
      <c r="I349" s="73"/>
      <c r="J349" s="73"/>
    </row>
    <row r="350" spans="2:10" s="45" customFormat="1" ht="12.75" customHeight="1" x14ac:dyDescent="0.25">
      <c r="B350" s="103" t="s">
        <v>117</v>
      </c>
      <c r="C350" s="71">
        <v>0.41672495310686997</v>
      </c>
      <c r="D350" s="71">
        <v>0</v>
      </c>
      <c r="E350" s="71">
        <v>2.6215666132337558</v>
      </c>
      <c r="F350" s="71">
        <v>0</v>
      </c>
      <c r="G350" s="73"/>
      <c r="H350" s="73"/>
      <c r="I350" s="73"/>
      <c r="J350" s="73"/>
    </row>
    <row r="351" spans="2:10" s="45" customFormat="1" ht="12.75" customHeight="1" x14ac:dyDescent="0.25">
      <c r="B351" s="103" t="s">
        <v>236</v>
      </c>
      <c r="C351" s="71">
        <v>2.8549701872689828</v>
      </c>
      <c r="D351" s="71">
        <v>3.313432161008103</v>
      </c>
      <c r="E351" s="71">
        <v>0.31741649504188085</v>
      </c>
      <c r="F351" s="71">
        <v>4.2323215592330365</v>
      </c>
      <c r="G351" s="73"/>
      <c r="H351" s="73"/>
      <c r="I351" s="73"/>
      <c r="J351" s="73"/>
    </row>
    <row r="352" spans="2:10" s="45" customFormat="1" ht="12.75" customHeight="1" x14ac:dyDescent="0.25">
      <c r="B352" s="103" t="s">
        <v>118</v>
      </c>
      <c r="C352" s="71">
        <v>2.2218279705421837</v>
      </c>
      <c r="D352" s="71">
        <v>2.6657028607242483</v>
      </c>
      <c r="E352" s="71">
        <v>0</v>
      </c>
      <c r="F352" s="71">
        <v>1.625476860599655</v>
      </c>
      <c r="G352" s="73"/>
      <c r="H352" s="73"/>
      <c r="I352" s="73"/>
      <c r="J352" s="73"/>
    </row>
    <row r="353" spans="2:10" s="45" customFormat="1" ht="12.75" customHeight="1" x14ac:dyDescent="0.25">
      <c r="B353" s="103" t="s">
        <v>237</v>
      </c>
      <c r="C353" s="81">
        <v>293428.30496903055</v>
      </c>
      <c r="D353" s="81">
        <v>141056.36178605014</v>
      </c>
      <c r="E353" s="81">
        <v>38519.038003689537</v>
      </c>
      <c r="F353" s="81">
        <v>113852.9051792908</v>
      </c>
      <c r="G353" s="73"/>
      <c r="H353" s="73"/>
      <c r="I353" s="73"/>
      <c r="J353" s="73"/>
    </row>
    <row r="354" spans="2:10" s="45" customFormat="1" ht="12.75" customHeight="1" x14ac:dyDescent="0.25">
      <c r="B354" s="103" t="s">
        <v>128</v>
      </c>
      <c r="C354" s="69">
        <v>0.97206195038049281</v>
      </c>
      <c r="D354" s="69">
        <v>1.9901081768891815</v>
      </c>
      <c r="E354" s="69">
        <v>0.80728953120063407</v>
      </c>
      <c r="F354" s="69">
        <v>0.62123397586509321</v>
      </c>
      <c r="G354" s="73"/>
      <c r="H354" s="73"/>
      <c r="I354" s="73"/>
      <c r="J354" s="73"/>
    </row>
    <row r="355" spans="2:10" s="45" customFormat="1" ht="12.75" customHeight="1" x14ac:dyDescent="0.25">
      <c r="B355" s="102" t="s">
        <v>129</v>
      </c>
      <c r="C355" s="69">
        <v>17.454096617946966</v>
      </c>
      <c r="D355" s="69">
        <v>19.027098303442756</v>
      </c>
      <c r="E355" s="69">
        <v>10.505695283122311</v>
      </c>
      <c r="F355" s="69">
        <v>19.864444323180592</v>
      </c>
      <c r="G355" s="73"/>
      <c r="H355" s="73"/>
      <c r="I355" s="73"/>
      <c r="J355" s="73"/>
    </row>
    <row r="356" spans="2:10" s="45" customFormat="1" ht="12.75" customHeight="1" x14ac:dyDescent="0.25">
      <c r="B356" s="102" t="s">
        <v>132</v>
      </c>
      <c r="C356" s="69">
        <v>83.922260592285141</v>
      </c>
      <c r="D356" s="69">
        <v>100.00000000000003</v>
      </c>
      <c r="E356" s="69">
        <v>3.6041316622900395</v>
      </c>
      <c r="F356" s="69">
        <v>91.176442053378707</v>
      </c>
      <c r="G356" s="73"/>
      <c r="H356" s="73"/>
      <c r="I356" s="73"/>
      <c r="J356" s="73"/>
    </row>
    <row r="357" spans="2:10" s="45" customFormat="1" ht="12.75" customHeight="1" x14ac:dyDescent="0.25">
      <c r="B357" s="102" t="s">
        <v>133</v>
      </c>
      <c r="C357" s="69">
        <v>16.077739407714862</v>
      </c>
      <c r="D357" s="69">
        <v>0</v>
      </c>
      <c r="E357" s="69">
        <v>96.395868337709942</v>
      </c>
      <c r="F357" s="69">
        <v>8.8235579466213263</v>
      </c>
      <c r="G357" s="73"/>
      <c r="H357" s="73"/>
      <c r="I357" s="73"/>
      <c r="J357" s="73"/>
    </row>
    <row r="358" spans="2:10" s="45" customFormat="1" ht="12.75" customHeight="1" x14ac:dyDescent="0.25">
      <c r="B358" s="102" t="s">
        <v>134</v>
      </c>
      <c r="C358" s="69">
        <v>36.912749569428485</v>
      </c>
      <c r="D358" s="69">
        <v>70.04287487345178</v>
      </c>
      <c r="E358" s="69">
        <v>0</v>
      </c>
      <c r="F358" s="69">
        <v>8.3551002736475137</v>
      </c>
      <c r="G358" s="73"/>
      <c r="H358" s="73"/>
      <c r="I358" s="73"/>
      <c r="J358" s="73"/>
    </row>
    <row r="359" spans="2:10" s="45" customFormat="1" ht="12.75" customHeight="1" x14ac:dyDescent="0.25">
      <c r="B359" s="102" t="s">
        <v>135</v>
      </c>
      <c r="C359" s="69">
        <v>43.859911837523654</v>
      </c>
      <c r="D359" s="69">
        <v>28.917165719072923</v>
      </c>
      <c r="E359" s="69">
        <v>100</v>
      </c>
      <c r="F359" s="69">
        <v>43.379530710546845</v>
      </c>
      <c r="G359" s="73"/>
      <c r="H359" s="73"/>
      <c r="I359" s="73"/>
      <c r="J359" s="73"/>
    </row>
    <row r="360" spans="2:10" s="45" customFormat="1" ht="12.75" customHeight="1" x14ac:dyDescent="0.25">
      <c r="B360" s="102" t="s">
        <v>136</v>
      </c>
      <c r="C360" s="69">
        <v>19.227338593047801</v>
      </c>
      <c r="D360" s="69">
        <v>1.0399594074753069</v>
      </c>
      <c r="E360" s="69">
        <v>0</v>
      </c>
      <c r="F360" s="69">
        <v>48.265369015805625</v>
      </c>
      <c r="G360" s="73"/>
      <c r="H360" s="73"/>
      <c r="I360" s="73"/>
      <c r="J360" s="73"/>
    </row>
    <row r="361" spans="2:10" s="45" customFormat="1" ht="12.75" customHeight="1" x14ac:dyDescent="0.25">
      <c r="B361" s="102" t="s">
        <v>137</v>
      </c>
      <c r="C361" s="69">
        <v>77.125734459594668</v>
      </c>
      <c r="D361" s="69">
        <v>100</v>
      </c>
      <c r="E361" s="69">
        <v>98.930517366814058</v>
      </c>
      <c r="F361" s="69">
        <v>41.408947692324439</v>
      </c>
      <c r="G361" s="73"/>
      <c r="H361" s="73"/>
      <c r="I361" s="73"/>
      <c r="J361" s="73"/>
    </row>
    <row r="362" spans="2:10" s="45" customFormat="1" ht="12.75" customHeight="1" x14ac:dyDescent="0.25">
      <c r="B362" s="102" t="s">
        <v>139</v>
      </c>
      <c r="C362" s="69">
        <v>22.366586219844432</v>
      </c>
      <c r="D362" s="69">
        <v>0</v>
      </c>
      <c r="E362" s="69">
        <v>1.0694826331859526</v>
      </c>
      <c r="F362" s="69">
        <v>57.282631742865078</v>
      </c>
      <c r="G362" s="73"/>
      <c r="H362" s="73"/>
      <c r="I362" s="73"/>
      <c r="J362" s="73"/>
    </row>
    <row r="363" spans="2:10" s="45" customFormat="1" ht="12.75" customHeight="1" x14ac:dyDescent="0.25">
      <c r="B363" s="102" t="s">
        <v>138</v>
      </c>
      <c r="C363" s="69">
        <v>0.50767932056085208</v>
      </c>
      <c r="D363" s="69">
        <v>0</v>
      </c>
      <c r="E363" s="69">
        <v>0</v>
      </c>
      <c r="F363" s="69">
        <v>1.3084205648104641</v>
      </c>
      <c r="G363" s="73"/>
      <c r="H363" s="73"/>
      <c r="I363" s="73"/>
      <c r="J363" s="73"/>
    </row>
    <row r="364" spans="2:10" s="45" customFormat="1" ht="12.75" customHeight="1" x14ac:dyDescent="0.25">
      <c r="B364" s="103" t="s">
        <v>119</v>
      </c>
      <c r="C364" s="69">
        <v>0.19529866381951622</v>
      </c>
      <c r="D364" s="69">
        <v>0</v>
      </c>
      <c r="E364" s="69">
        <v>0.31741649504188085</v>
      </c>
      <c r="F364" s="69">
        <v>7.4832752804323457</v>
      </c>
      <c r="G364" s="73"/>
      <c r="H364" s="73"/>
      <c r="I364" s="73"/>
      <c r="J364" s="73"/>
    </row>
    <row r="365" spans="2:10" s="45" customFormat="1" ht="12.75" customHeight="1" x14ac:dyDescent="0.25">
      <c r="B365" s="103" t="s">
        <v>120</v>
      </c>
      <c r="C365" s="69">
        <v>0</v>
      </c>
      <c r="D365" s="69">
        <v>0</v>
      </c>
      <c r="E365" s="69">
        <v>0</v>
      </c>
      <c r="F365" s="69">
        <v>0</v>
      </c>
      <c r="G365" s="73"/>
      <c r="H365" s="73"/>
      <c r="I365" s="73"/>
      <c r="J365" s="73"/>
    </row>
    <row r="366" spans="2:10" s="45" customFormat="1" ht="12.75" customHeight="1" x14ac:dyDescent="0.25">
      <c r="B366" s="103" t="s">
        <v>121</v>
      </c>
      <c r="C366" s="69">
        <v>0</v>
      </c>
      <c r="D366" s="69">
        <v>0</v>
      </c>
      <c r="E366" s="69">
        <v>0</v>
      </c>
      <c r="F366" s="69">
        <v>0</v>
      </c>
      <c r="G366" s="73"/>
      <c r="H366" s="73"/>
      <c r="I366" s="73"/>
      <c r="J366" s="73"/>
    </row>
    <row r="367" spans="2:10" s="45" customFormat="1" ht="12.75" customHeight="1" x14ac:dyDescent="0.25">
      <c r="B367" s="103" t="s">
        <v>122</v>
      </c>
      <c r="C367" s="69">
        <v>0</v>
      </c>
      <c r="D367" s="69">
        <v>0</v>
      </c>
      <c r="E367" s="69">
        <v>0</v>
      </c>
      <c r="F367" s="69">
        <v>0</v>
      </c>
      <c r="G367" s="73"/>
      <c r="H367" s="73"/>
      <c r="I367" s="73"/>
      <c r="J367" s="73"/>
    </row>
    <row r="368" spans="2:10" s="45" customFormat="1" ht="12.75" customHeight="1" x14ac:dyDescent="0.25">
      <c r="B368" s="103" t="s">
        <v>123</v>
      </c>
      <c r="C368" s="69">
        <v>0.13237503960032262</v>
      </c>
      <c r="D368" s="69">
        <v>0</v>
      </c>
      <c r="E368" s="69">
        <v>0.31741649504188085</v>
      </c>
      <c r="F368" s="69">
        <v>4.2323215592330365</v>
      </c>
      <c r="G368" s="73"/>
      <c r="H368" s="73"/>
      <c r="I368" s="73"/>
      <c r="J368" s="73"/>
    </row>
    <row r="369" spans="2:10" s="45" customFormat="1" ht="12.75" customHeight="1" x14ac:dyDescent="0.25">
      <c r="B369" s="103" t="s">
        <v>124</v>
      </c>
      <c r="C369" s="69">
        <v>0</v>
      </c>
      <c r="D369" s="69">
        <v>0</v>
      </c>
      <c r="E369" s="69">
        <v>0</v>
      </c>
      <c r="F369" s="69">
        <v>0</v>
      </c>
      <c r="G369" s="73"/>
      <c r="H369" s="73"/>
      <c r="I369" s="73"/>
      <c r="J369" s="73"/>
    </row>
    <row r="370" spans="2:10" s="45" customFormat="1" ht="12.75" customHeight="1" x14ac:dyDescent="0.25">
      <c r="B370" s="103" t="s">
        <v>125</v>
      </c>
      <c r="C370" s="69">
        <v>6.2923624219193591E-2</v>
      </c>
      <c r="D370" s="69">
        <v>0</v>
      </c>
      <c r="E370" s="69">
        <v>0</v>
      </c>
      <c r="F370" s="69">
        <v>3.25095372119931</v>
      </c>
      <c r="G370" s="73"/>
      <c r="H370" s="73"/>
      <c r="I370" s="73"/>
      <c r="J370" s="73"/>
    </row>
    <row r="371" spans="2:10" s="45" customFormat="1" ht="12.75" customHeight="1" x14ac:dyDescent="0.25">
      <c r="B371" s="103" t="s">
        <v>238</v>
      </c>
      <c r="C371" s="81">
        <v>522625.88622247404</v>
      </c>
      <c r="D371" s="81">
        <v>0</v>
      </c>
      <c r="E371" s="81">
        <v>15894.654422146197</v>
      </c>
      <c r="F371" s="81">
        <v>506731.23180032766</v>
      </c>
      <c r="G371" s="73"/>
      <c r="H371" s="73"/>
      <c r="I371" s="73"/>
      <c r="J371" s="73"/>
    </row>
    <row r="372" spans="2:10" s="45" customFormat="1" ht="12.75" customHeight="1" x14ac:dyDescent="0.25">
      <c r="B372" s="103" t="s">
        <v>130</v>
      </c>
      <c r="C372" s="69">
        <v>1.7313419655761237</v>
      </c>
      <c r="D372" s="69">
        <v>0</v>
      </c>
      <c r="E372" s="69">
        <v>0.33312327571164729</v>
      </c>
      <c r="F372" s="69">
        <v>2.7649593774581502</v>
      </c>
      <c r="G372" s="73"/>
      <c r="H372" s="73"/>
      <c r="I372" s="73"/>
      <c r="J372" s="73"/>
    </row>
    <row r="373" spans="2:10" s="45" customFormat="1" ht="12.75" customHeight="1" x14ac:dyDescent="0.25">
      <c r="B373" s="103" t="s">
        <v>131</v>
      </c>
      <c r="C373" s="69">
        <v>19.033766767944631</v>
      </c>
      <c r="D373" s="69">
        <v>0</v>
      </c>
      <c r="E373" s="69">
        <v>20</v>
      </c>
      <c r="F373" s="69">
        <v>19.004966766683232</v>
      </c>
      <c r="G373" s="73"/>
      <c r="H373" s="73"/>
      <c r="I373" s="73"/>
      <c r="J373" s="73"/>
    </row>
    <row r="374" spans="2:10" s="45" customFormat="1" ht="12.75" customHeight="1" x14ac:dyDescent="0.25">
      <c r="B374" s="103" t="s">
        <v>140</v>
      </c>
      <c r="C374" s="69">
        <v>15.031154059543262</v>
      </c>
      <c r="D374" s="69">
        <v>0</v>
      </c>
      <c r="E374" s="69">
        <v>20</v>
      </c>
      <c r="F374" s="69">
        <v>14.883050305081804</v>
      </c>
      <c r="G374" s="73"/>
      <c r="H374" s="73"/>
      <c r="I374" s="73"/>
      <c r="J374" s="73"/>
    </row>
    <row r="375" spans="2:10" s="45" customFormat="1" ht="12.75" customHeight="1" x14ac:dyDescent="0.25">
      <c r="B375" s="103" t="s">
        <v>141</v>
      </c>
      <c r="C375" s="69">
        <v>4.0026127084013652</v>
      </c>
      <c r="D375" s="69">
        <v>0</v>
      </c>
      <c r="E375" s="69">
        <v>0</v>
      </c>
      <c r="F375" s="69">
        <v>4.1219164616014226</v>
      </c>
      <c r="G375" s="73"/>
      <c r="H375" s="73"/>
      <c r="I375" s="73"/>
      <c r="J375" s="73"/>
    </row>
    <row r="376" spans="2:10" s="45" customFormat="1" ht="12.75" customHeight="1" x14ac:dyDescent="0.25">
      <c r="B376" s="103" t="s">
        <v>143</v>
      </c>
      <c r="C376" s="69">
        <v>19.033766767944631</v>
      </c>
      <c r="D376" s="69">
        <v>0</v>
      </c>
      <c r="E376" s="69">
        <v>20</v>
      </c>
      <c r="F376" s="69">
        <v>19.004966766683232</v>
      </c>
      <c r="G376" s="73"/>
      <c r="H376" s="73"/>
      <c r="I376" s="73"/>
      <c r="J376" s="73"/>
    </row>
    <row r="377" spans="2:10" s="45" customFormat="1" ht="12.75" customHeight="1" x14ac:dyDescent="0.25">
      <c r="B377" s="103" t="s">
        <v>142</v>
      </c>
      <c r="C377" s="69">
        <v>0</v>
      </c>
      <c r="D377" s="69">
        <v>0</v>
      </c>
      <c r="E377" s="69">
        <v>0</v>
      </c>
      <c r="F377" s="69">
        <v>0</v>
      </c>
      <c r="G377" s="73"/>
      <c r="H377" s="73"/>
      <c r="I377" s="73"/>
      <c r="J377" s="73"/>
    </row>
    <row r="378" spans="2:10" s="45" customFormat="1" ht="12.75" customHeight="1" x14ac:dyDescent="0.25">
      <c r="B378" s="103" t="s">
        <v>144</v>
      </c>
      <c r="C378" s="69">
        <v>0</v>
      </c>
      <c r="D378" s="69">
        <v>0</v>
      </c>
      <c r="E378" s="69">
        <v>0</v>
      </c>
      <c r="F378" s="69">
        <v>0</v>
      </c>
      <c r="G378" s="73"/>
      <c r="H378" s="73"/>
      <c r="I378" s="73"/>
      <c r="J378" s="73"/>
    </row>
    <row r="379" spans="2:10" x14ac:dyDescent="0.25">
      <c r="B379" s="110" t="s">
        <v>40</v>
      </c>
      <c r="C379" s="111"/>
      <c r="D379" s="111"/>
      <c r="E379" s="111"/>
      <c r="F379" s="111"/>
      <c r="G379" s="73"/>
      <c r="H379" s="73"/>
      <c r="I379" s="73"/>
      <c r="J379" s="73"/>
    </row>
    <row r="380" spans="2:10" s="45" customFormat="1" ht="12.75" customHeight="1" x14ac:dyDescent="0.25">
      <c r="B380" s="103" t="s">
        <v>107</v>
      </c>
      <c r="C380" s="69">
        <v>30.225138881787529</v>
      </c>
      <c r="D380" s="69">
        <v>29.235986975367144</v>
      </c>
      <c r="E380" s="69">
        <v>30.809932257836977</v>
      </c>
      <c r="F380" s="69">
        <v>39.796190915016993</v>
      </c>
      <c r="G380" s="73"/>
      <c r="H380" s="73"/>
      <c r="I380" s="73"/>
      <c r="J380" s="73"/>
    </row>
    <row r="381" spans="2:10" s="45" customFormat="1" ht="12.75" customHeight="1" x14ac:dyDescent="0.25">
      <c r="B381" s="103" t="s">
        <v>307</v>
      </c>
      <c r="C381" s="69">
        <v>4.1815626666720638</v>
      </c>
      <c r="D381" s="69">
        <v>4.134256960038809</v>
      </c>
      <c r="E381" s="69">
        <v>4.0597060175211421</v>
      </c>
      <c r="F381" s="69">
        <v>5.0925346826233753</v>
      </c>
      <c r="G381" s="73"/>
      <c r="H381" s="73"/>
      <c r="I381" s="73"/>
      <c r="J381" s="73"/>
    </row>
    <row r="382" spans="2:10" s="45" customFormat="1" ht="12.75" customHeight="1" x14ac:dyDescent="0.25">
      <c r="B382" s="103" t="s">
        <v>108</v>
      </c>
      <c r="C382" s="69">
        <v>1.8116514921831206</v>
      </c>
      <c r="D382" s="69">
        <v>1.6237329049440281</v>
      </c>
      <c r="E382" s="69">
        <v>2.2468546369050904</v>
      </c>
      <c r="F382" s="69">
        <v>2.6494892172567943</v>
      </c>
      <c r="G382" s="73"/>
      <c r="H382" s="73"/>
      <c r="I382" s="73"/>
      <c r="J382" s="73"/>
    </row>
    <row r="383" spans="2:10" s="45" customFormat="1" ht="12.75" customHeight="1" x14ac:dyDescent="0.25">
      <c r="B383" s="103" t="s">
        <v>109</v>
      </c>
      <c r="C383" s="69">
        <v>2.1800983749272493</v>
      </c>
      <c r="D383" s="69">
        <v>1.4542505868369826</v>
      </c>
      <c r="E383" s="69">
        <v>4.2236467635184125</v>
      </c>
      <c r="F383" s="69">
        <v>4.3195376778519536</v>
      </c>
      <c r="G383" s="73"/>
      <c r="H383" s="73"/>
      <c r="I383" s="73"/>
      <c r="J383" s="73"/>
    </row>
    <row r="384" spans="2:10" s="45" customFormat="1" ht="12.75" customHeight="1" x14ac:dyDescent="0.25">
      <c r="B384" s="103" t="s">
        <v>110</v>
      </c>
      <c r="C384" s="69">
        <v>8.9310251620003243</v>
      </c>
      <c r="D384" s="69">
        <v>9.7359381043190503</v>
      </c>
      <c r="E384" s="69">
        <v>6.1783203054440587</v>
      </c>
      <c r="F384" s="69">
        <v>8.0304507123823186</v>
      </c>
      <c r="G384" s="73"/>
      <c r="H384" s="73"/>
      <c r="I384" s="73"/>
      <c r="J384" s="73"/>
    </row>
    <row r="385" spans="2:10" s="45" customFormat="1" ht="12.75" customHeight="1" x14ac:dyDescent="0.25">
      <c r="B385" s="103" t="s">
        <v>111</v>
      </c>
      <c r="C385" s="69">
        <v>3.4378604063125109</v>
      </c>
      <c r="D385" s="69">
        <v>2.7571585812844708</v>
      </c>
      <c r="E385" s="69">
        <v>4.9174854326775392</v>
      </c>
      <c r="F385" s="69">
        <v>6.7656788512197235</v>
      </c>
      <c r="G385" s="73"/>
      <c r="H385" s="73"/>
      <c r="I385" s="73"/>
      <c r="J385" s="73"/>
    </row>
    <row r="386" spans="2:10" s="45" customFormat="1" ht="12.75" customHeight="1" x14ac:dyDescent="0.25">
      <c r="B386" s="103" t="s">
        <v>112</v>
      </c>
      <c r="C386" s="69">
        <v>9.6829407796922844</v>
      </c>
      <c r="D386" s="69">
        <v>9.5306498379438178</v>
      </c>
      <c r="E386" s="69">
        <v>9.1839191017707371</v>
      </c>
      <c r="F386" s="69">
        <v>12.93849977368283</v>
      </c>
      <c r="G386" s="73"/>
      <c r="H386" s="73"/>
      <c r="I386" s="73"/>
      <c r="J386" s="73"/>
    </row>
    <row r="387" spans="2:10" s="45" customFormat="1" ht="12.75" customHeight="1" x14ac:dyDescent="0.25">
      <c r="B387" s="103" t="s">
        <v>233</v>
      </c>
      <c r="C387" s="81">
        <v>80813033.422442466</v>
      </c>
      <c r="D387" s="81">
        <v>5131266.6533618588</v>
      </c>
      <c r="E387" s="81">
        <v>8838269.2389717754</v>
      </c>
      <c r="F387" s="81">
        <v>66843497.530109234</v>
      </c>
      <c r="G387" s="73"/>
      <c r="H387" s="73"/>
      <c r="I387" s="73"/>
      <c r="J387" s="73"/>
    </row>
    <row r="388" spans="2:10" s="45" customFormat="1" ht="12.75" customHeight="1" x14ac:dyDescent="0.25">
      <c r="B388" s="103" t="s">
        <v>127</v>
      </c>
      <c r="C388" s="69">
        <v>20.771911851209243</v>
      </c>
      <c r="D388" s="69">
        <v>9.0987746043924709</v>
      </c>
      <c r="E388" s="69">
        <v>12.325937032696251</v>
      </c>
      <c r="F388" s="69">
        <v>25.615463732117593</v>
      </c>
      <c r="G388" s="73"/>
      <c r="H388" s="73"/>
      <c r="I388" s="73"/>
      <c r="J388" s="73"/>
    </row>
    <row r="389" spans="2:10" s="45" customFormat="1" ht="12.75" customHeight="1" x14ac:dyDescent="0.25">
      <c r="B389" s="102" t="s">
        <v>126</v>
      </c>
      <c r="C389" s="69">
        <v>34.936723968420068</v>
      </c>
      <c r="D389" s="69">
        <v>28.553022816706903</v>
      </c>
      <c r="E389" s="69">
        <v>31.572698882902152</v>
      </c>
      <c r="F389" s="69">
        <v>36.063749039965451</v>
      </c>
      <c r="G389" s="73"/>
      <c r="H389" s="73"/>
      <c r="I389" s="73"/>
      <c r="J389" s="73"/>
    </row>
    <row r="390" spans="2:10" s="45" customFormat="1" ht="12.75" customHeight="1" x14ac:dyDescent="0.25">
      <c r="B390" s="103" t="s">
        <v>113</v>
      </c>
      <c r="C390" s="69">
        <v>27.602688379274241</v>
      </c>
      <c r="D390" s="69">
        <v>27.320631448970872</v>
      </c>
      <c r="E390" s="69">
        <v>26.538550462689042</v>
      </c>
      <c r="F390" s="69">
        <v>34.05551508489723</v>
      </c>
      <c r="G390" s="73"/>
      <c r="H390" s="73"/>
      <c r="I390" s="73"/>
      <c r="J390" s="73"/>
    </row>
    <row r="391" spans="2:10" s="45" customFormat="1" ht="12.75" customHeight="1" x14ac:dyDescent="0.25">
      <c r="B391" s="103" t="s">
        <v>234</v>
      </c>
      <c r="C391" s="71">
        <v>93.081819156012003</v>
      </c>
      <c r="D391" s="71">
        <v>93.078736836019615</v>
      </c>
      <c r="E391" s="71">
        <v>91.634906147794624</v>
      </c>
      <c r="F391" s="71">
        <v>96.521152855800594</v>
      </c>
      <c r="G391" s="73"/>
      <c r="H391" s="73"/>
      <c r="I391" s="73"/>
      <c r="J391" s="73"/>
    </row>
    <row r="392" spans="2:10" s="45" customFormat="1" ht="12.75" customHeight="1" x14ac:dyDescent="0.25">
      <c r="B392" s="103" t="s">
        <v>235</v>
      </c>
      <c r="C392" s="71">
        <v>37.473880004037412</v>
      </c>
      <c r="D392" s="71">
        <v>37.197820305144333</v>
      </c>
      <c r="E392" s="71">
        <v>39.959404240799785</v>
      </c>
      <c r="F392" s="71">
        <v>34.153444908309204</v>
      </c>
      <c r="G392" s="73"/>
      <c r="H392" s="73"/>
      <c r="I392" s="73"/>
      <c r="J392" s="73"/>
    </row>
    <row r="393" spans="2:10" s="45" customFormat="1" ht="12.75" customHeight="1" x14ac:dyDescent="0.25">
      <c r="B393" s="103" t="s">
        <v>114</v>
      </c>
      <c r="C393" s="71">
        <v>3.9200222241383393</v>
      </c>
      <c r="D393" s="71">
        <v>3.7612463247407142</v>
      </c>
      <c r="E393" s="71">
        <v>3.4910512891375367</v>
      </c>
      <c r="F393" s="71">
        <v>7.0380137367389111</v>
      </c>
      <c r="G393" s="73"/>
      <c r="H393" s="73"/>
      <c r="I393" s="73"/>
      <c r="J393" s="73"/>
    </row>
    <row r="394" spans="2:10" s="45" customFormat="1" ht="12.75" customHeight="1" x14ac:dyDescent="0.25">
      <c r="B394" s="103" t="s">
        <v>115</v>
      </c>
      <c r="C394" s="71">
        <v>2.0267039940028413</v>
      </c>
      <c r="D394" s="71">
        <v>1.8220732058191498</v>
      </c>
      <c r="E394" s="71">
        <v>2.699715111524966</v>
      </c>
      <c r="F394" s="71">
        <v>2.3367329731879356</v>
      </c>
      <c r="G394" s="73"/>
      <c r="H394" s="73"/>
      <c r="I394" s="73"/>
      <c r="J394" s="73"/>
    </row>
    <row r="395" spans="2:10" s="45" customFormat="1" ht="12.75" customHeight="1" x14ac:dyDescent="0.25">
      <c r="B395" s="103" t="s">
        <v>116</v>
      </c>
      <c r="C395" s="71">
        <v>2.3853703688377133</v>
      </c>
      <c r="D395" s="71">
        <v>1.7520183866671881</v>
      </c>
      <c r="E395" s="71">
        <v>4.1235439036784083</v>
      </c>
      <c r="F395" s="71">
        <v>4.3881967509480404</v>
      </c>
      <c r="G395" s="73"/>
      <c r="H395" s="73"/>
      <c r="I395" s="73"/>
      <c r="J395" s="73"/>
    </row>
    <row r="396" spans="2:10" s="45" customFormat="1" ht="12.75" customHeight="1" x14ac:dyDescent="0.25">
      <c r="B396" s="103" t="s">
        <v>117</v>
      </c>
      <c r="C396" s="71">
        <v>8.5949683737551759</v>
      </c>
      <c r="D396" s="71">
        <v>9.4119231122839828</v>
      </c>
      <c r="E396" s="71">
        <v>5.5892309685229513</v>
      </c>
      <c r="F396" s="71">
        <v>8.3218032750412245</v>
      </c>
      <c r="G396" s="73"/>
      <c r="H396" s="73"/>
      <c r="I396" s="73"/>
      <c r="J396" s="73"/>
    </row>
    <row r="397" spans="2:10" s="45" customFormat="1" ht="12.75" customHeight="1" x14ac:dyDescent="0.25">
      <c r="B397" s="103" t="s">
        <v>236</v>
      </c>
      <c r="C397" s="71">
        <v>2.8795788144363197</v>
      </c>
      <c r="D397" s="71">
        <v>2.5040274845427581</v>
      </c>
      <c r="E397" s="71">
        <v>3.6961182228546967</v>
      </c>
      <c r="F397" s="71">
        <v>4.714932854829244</v>
      </c>
      <c r="G397" s="73"/>
      <c r="H397" s="73"/>
      <c r="I397" s="73"/>
      <c r="J397" s="73"/>
    </row>
    <row r="398" spans="2:10" s="45" customFormat="1" ht="12.75" customHeight="1" x14ac:dyDescent="0.25">
      <c r="B398" s="103" t="s">
        <v>118</v>
      </c>
      <c r="C398" s="71">
        <v>7.7960446041038756</v>
      </c>
      <c r="D398" s="71">
        <v>8.0693429349170973</v>
      </c>
      <c r="E398" s="71">
        <v>6.9388909669704857</v>
      </c>
      <c r="F398" s="71">
        <v>7.2558354941518761</v>
      </c>
      <c r="G398" s="73"/>
      <c r="H398" s="73"/>
      <c r="I398" s="73"/>
      <c r="J398" s="73"/>
    </row>
    <row r="399" spans="2:10" s="45" customFormat="1" ht="12.75" customHeight="1" x14ac:dyDescent="0.25">
      <c r="B399" s="103" t="s">
        <v>237</v>
      </c>
      <c r="C399" s="81">
        <v>48775984.094677269</v>
      </c>
      <c r="D399" s="81">
        <v>4377925.3959868811</v>
      </c>
      <c r="E399" s="81">
        <v>5753527.6795133092</v>
      </c>
      <c r="F399" s="81">
        <v>38644531.019177347</v>
      </c>
      <c r="G399" s="73"/>
      <c r="H399" s="73"/>
      <c r="I399" s="73"/>
      <c r="J399" s="73"/>
    </row>
    <row r="400" spans="2:10" s="45" customFormat="1" ht="12.75" customHeight="1" x14ac:dyDescent="0.25">
      <c r="B400" s="103" t="s">
        <v>128</v>
      </c>
      <c r="C400" s="69">
        <v>12.537215832183504</v>
      </c>
      <c r="D400" s="69">
        <v>7.7629480406816036</v>
      </c>
      <c r="E400" s="69">
        <v>8.0239261755966176</v>
      </c>
      <c r="F400" s="69">
        <v>14.809182932424164</v>
      </c>
      <c r="G400" s="73"/>
      <c r="H400" s="73"/>
      <c r="I400" s="73"/>
      <c r="J400" s="73"/>
    </row>
    <row r="401" spans="2:10" s="45" customFormat="1" ht="12.75" customHeight="1" x14ac:dyDescent="0.25">
      <c r="B401" s="102" t="s">
        <v>129</v>
      </c>
      <c r="C401" s="69">
        <v>23.588601148653826</v>
      </c>
      <c r="D401" s="69">
        <v>27.536969632381776</v>
      </c>
      <c r="E401" s="69">
        <v>25.048011938794595</v>
      </c>
      <c r="F401" s="69">
        <v>23.015106052584137</v>
      </c>
      <c r="G401" s="73"/>
      <c r="H401" s="73"/>
      <c r="I401" s="73"/>
      <c r="J401" s="73"/>
    </row>
    <row r="402" spans="2:10" s="45" customFormat="1" ht="12.75" customHeight="1" x14ac:dyDescent="0.25">
      <c r="B402" s="102" t="s">
        <v>132</v>
      </c>
      <c r="C402" s="69">
        <v>87.115666832372568</v>
      </c>
      <c r="D402" s="69">
        <v>80.483371359885652</v>
      </c>
      <c r="E402" s="69">
        <v>75.650297505692265</v>
      </c>
      <c r="F402" s="69">
        <v>89.574022828785687</v>
      </c>
      <c r="G402" s="73"/>
      <c r="H402" s="73"/>
      <c r="I402" s="73"/>
      <c r="J402" s="73"/>
    </row>
    <row r="403" spans="2:10" s="45" customFormat="1" ht="12.75" customHeight="1" x14ac:dyDescent="0.25">
      <c r="B403" s="102" t="s">
        <v>133</v>
      </c>
      <c r="C403" s="69">
        <v>12.88433316762786</v>
      </c>
      <c r="D403" s="69">
        <v>19.516628640114281</v>
      </c>
      <c r="E403" s="69">
        <v>24.349702494307753</v>
      </c>
      <c r="F403" s="69">
        <v>10.425977171214249</v>
      </c>
      <c r="G403" s="73"/>
      <c r="H403" s="73"/>
      <c r="I403" s="73"/>
      <c r="J403" s="73"/>
    </row>
    <row r="404" spans="2:10" s="45" customFormat="1" ht="12.75" customHeight="1" x14ac:dyDescent="0.25">
      <c r="B404" s="102" t="s">
        <v>134</v>
      </c>
      <c r="C404" s="69">
        <v>61.167413271865598</v>
      </c>
      <c r="D404" s="69">
        <v>44.484227630453688</v>
      </c>
      <c r="E404" s="69">
        <v>41.387286928283928</v>
      </c>
      <c r="F404" s="69">
        <v>66.002334064016992</v>
      </c>
      <c r="G404" s="73"/>
      <c r="H404" s="73"/>
      <c r="I404" s="73"/>
      <c r="J404" s="73"/>
    </row>
    <row r="405" spans="2:10" s="45" customFormat="1" ht="12.75" customHeight="1" x14ac:dyDescent="0.25">
      <c r="B405" s="102" t="s">
        <v>135</v>
      </c>
      <c r="C405" s="69">
        <v>36.527347473576626</v>
      </c>
      <c r="D405" s="69">
        <v>52.148552678183115</v>
      </c>
      <c r="E405" s="69">
        <v>55.232726986687489</v>
      </c>
      <c r="F405" s="69">
        <v>31.972747246229748</v>
      </c>
      <c r="G405" s="73"/>
      <c r="H405" s="73"/>
      <c r="I405" s="73"/>
      <c r="J405" s="73"/>
    </row>
    <row r="406" spans="2:10" s="45" customFormat="1" ht="12.75" customHeight="1" x14ac:dyDescent="0.25">
      <c r="B406" s="102" t="s">
        <v>136</v>
      </c>
      <c r="C406" s="69">
        <v>2.3052392545579807</v>
      </c>
      <c r="D406" s="69">
        <v>3.3672196913632186</v>
      </c>
      <c r="E406" s="69">
        <v>3.3799860850286265</v>
      </c>
      <c r="F406" s="69">
        <v>2.0249186897531626</v>
      </c>
      <c r="G406" s="73"/>
      <c r="H406" s="73"/>
      <c r="I406" s="73"/>
      <c r="J406" s="73"/>
    </row>
    <row r="407" spans="2:10" s="45" customFormat="1" ht="12.75" customHeight="1" x14ac:dyDescent="0.25">
      <c r="B407" s="102" t="s">
        <v>137</v>
      </c>
      <c r="C407" s="69">
        <v>84.451927171816877</v>
      </c>
      <c r="D407" s="69">
        <v>80.927323627336264</v>
      </c>
      <c r="E407" s="69">
        <v>71.698240840227967</v>
      </c>
      <c r="F407" s="69">
        <v>86.750030845237276</v>
      </c>
      <c r="G407" s="73"/>
      <c r="H407" s="73"/>
      <c r="I407" s="73"/>
      <c r="J407" s="73"/>
    </row>
    <row r="408" spans="2:10" s="45" customFormat="1" ht="12.75" customHeight="1" x14ac:dyDescent="0.25">
      <c r="B408" s="102" t="s">
        <v>139</v>
      </c>
      <c r="C408" s="69">
        <v>9.4234198480607656</v>
      </c>
      <c r="D408" s="69">
        <v>13.298879575911347</v>
      </c>
      <c r="E408" s="69">
        <v>16.745260717240509</v>
      </c>
      <c r="F408" s="69">
        <v>7.8942801195911754</v>
      </c>
      <c r="G408" s="73"/>
      <c r="H408" s="73"/>
      <c r="I408" s="73"/>
      <c r="J408" s="73"/>
    </row>
    <row r="409" spans="2:10" s="45" customFormat="1" ht="12.75" customHeight="1" x14ac:dyDescent="0.25">
      <c r="B409" s="102" t="s">
        <v>138</v>
      </c>
      <c r="C409" s="69">
        <v>6.1246529801224945</v>
      </c>
      <c r="D409" s="69">
        <v>5.7737967967523032</v>
      </c>
      <c r="E409" s="69">
        <v>11.556498442531536</v>
      </c>
      <c r="F409" s="69">
        <v>5.3556890351713369</v>
      </c>
      <c r="G409" s="73"/>
      <c r="H409" s="73"/>
      <c r="I409" s="73"/>
      <c r="J409" s="73"/>
    </row>
    <row r="410" spans="2:10" s="45" customFormat="1" ht="12.75" customHeight="1" x14ac:dyDescent="0.25">
      <c r="B410" s="103" t="s">
        <v>119</v>
      </c>
      <c r="C410" s="69">
        <v>5.2121076299720421</v>
      </c>
      <c r="D410" s="69">
        <v>3.5939000029416768</v>
      </c>
      <c r="E410" s="69">
        <v>8.1906409188270377</v>
      </c>
      <c r="F410" s="69">
        <v>14.753541674970663</v>
      </c>
      <c r="G410" s="73"/>
      <c r="H410" s="73"/>
      <c r="I410" s="73"/>
      <c r="J410" s="73"/>
    </row>
    <row r="411" spans="2:10" s="45" customFormat="1" ht="12.75" customHeight="1" x14ac:dyDescent="0.25">
      <c r="B411" s="103" t="s">
        <v>120</v>
      </c>
      <c r="C411" s="69">
        <v>0.95692398791747679</v>
      </c>
      <c r="D411" s="69">
        <v>0.7133638242614404</v>
      </c>
      <c r="E411" s="69">
        <v>1.7488992449809144</v>
      </c>
      <c r="F411" s="69">
        <v>1.3533742587008051</v>
      </c>
      <c r="G411" s="73"/>
      <c r="H411" s="73"/>
      <c r="I411" s="73"/>
      <c r="J411" s="73"/>
    </row>
    <row r="412" spans="2:10" s="45" customFormat="1" ht="12.75" customHeight="1" x14ac:dyDescent="0.25">
      <c r="B412" s="103" t="s">
        <v>121</v>
      </c>
      <c r="C412" s="69">
        <v>0.12863192814905491</v>
      </c>
      <c r="D412" s="69">
        <v>0</v>
      </c>
      <c r="E412" s="69">
        <v>0.24089915576434698</v>
      </c>
      <c r="F412" s="69">
        <v>1.2637082868886602</v>
      </c>
      <c r="G412" s="73"/>
      <c r="H412" s="73"/>
      <c r="I412" s="73"/>
      <c r="J412" s="73"/>
    </row>
    <row r="413" spans="2:10" s="45" customFormat="1" ht="12.75" customHeight="1" x14ac:dyDescent="0.25">
      <c r="B413" s="103" t="s">
        <v>122</v>
      </c>
      <c r="C413" s="69">
        <v>0.46220915299184717</v>
      </c>
      <c r="D413" s="69">
        <v>0.39832742519865666</v>
      </c>
      <c r="E413" s="69">
        <v>0.55115492622060369</v>
      </c>
      <c r="F413" s="69">
        <v>0.9255071613681789</v>
      </c>
      <c r="G413" s="73"/>
      <c r="H413" s="73"/>
      <c r="I413" s="73"/>
      <c r="J413" s="73"/>
    </row>
    <row r="414" spans="2:10" s="45" customFormat="1" ht="12.75" customHeight="1" x14ac:dyDescent="0.25">
      <c r="B414" s="103" t="s">
        <v>123</v>
      </c>
      <c r="C414" s="69">
        <v>1.2162788671327132</v>
      </c>
      <c r="D414" s="69">
        <v>0.85390564062178198</v>
      </c>
      <c r="E414" s="69">
        <v>1.8752771985563217</v>
      </c>
      <c r="F414" s="69">
        <v>3.3771385602479858</v>
      </c>
      <c r="G414" s="73"/>
      <c r="H414" s="73"/>
      <c r="I414" s="73"/>
      <c r="J414" s="73"/>
    </row>
    <row r="415" spans="2:10" s="45" customFormat="1" ht="12.75" customHeight="1" x14ac:dyDescent="0.25">
      <c r="B415" s="103" t="s">
        <v>124</v>
      </c>
      <c r="C415" s="69">
        <v>0.67006194892495785</v>
      </c>
      <c r="D415" s="69">
        <v>0.26163125008302568</v>
      </c>
      <c r="E415" s="69">
        <v>1.5974029973908306</v>
      </c>
      <c r="F415" s="69">
        <v>2.5471697418930765</v>
      </c>
      <c r="G415" s="73"/>
      <c r="H415" s="73"/>
      <c r="I415" s="73"/>
      <c r="J415" s="73"/>
    </row>
    <row r="416" spans="2:10" s="45" customFormat="1" ht="12.75" customHeight="1" x14ac:dyDescent="0.25">
      <c r="B416" s="103" t="s">
        <v>125</v>
      </c>
      <c r="C416" s="69">
        <v>1.7780017448559897</v>
      </c>
      <c r="D416" s="69">
        <v>1.3666718627767724</v>
      </c>
      <c r="E416" s="69">
        <v>2.1770073959140195</v>
      </c>
      <c r="F416" s="69">
        <v>5.2866436658719547</v>
      </c>
      <c r="G416" s="73"/>
      <c r="H416" s="73"/>
      <c r="I416" s="73"/>
      <c r="J416" s="73"/>
    </row>
    <row r="417" spans="2:10" s="45" customFormat="1" ht="12.75" customHeight="1" x14ac:dyDescent="0.25">
      <c r="B417" s="103" t="s">
        <v>238</v>
      </c>
      <c r="C417" s="81">
        <v>32037049.32776523</v>
      </c>
      <c r="D417" s="81">
        <v>753341.25737498153</v>
      </c>
      <c r="E417" s="81">
        <v>3084741.5594584616</v>
      </c>
      <c r="F417" s="81">
        <v>28198966.51093195</v>
      </c>
      <c r="G417" s="73"/>
      <c r="H417" s="73"/>
      <c r="I417" s="73"/>
      <c r="J417" s="73"/>
    </row>
    <row r="418" spans="2:10" s="45" customFormat="1" ht="12.75" customHeight="1" x14ac:dyDescent="0.25">
      <c r="B418" s="103" t="s">
        <v>130</v>
      </c>
      <c r="C418" s="69">
        <v>8.2346960190257494</v>
      </c>
      <c r="D418" s="69">
        <v>1.3358265637108753</v>
      </c>
      <c r="E418" s="69">
        <v>4.3020108570996269</v>
      </c>
      <c r="F418" s="69">
        <v>10.806280799693448</v>
      </c>
      <c r="G418" s="73"/>
      <c r="H418" s="73"/>
      <c r="I418" s="73"/>
      <c r="J418" s="73"/>
    </row>
    <row r="419" spans="2:10" s="45" customFormat="1" ht="12.75" customHeight="1" x14ac:dyDescent="0.25">
      <c r="B419" s="103" t="s">
        <v>131</v>
      </c>
      <c r="C419" s="69">
        <v>30.035049373257504</v>
      </c>
      <c r="D419" s="69">
        <v>23.877146987314791</v>
      </c>
      <c r="E419" s="69">
        <v>24.982604182723538</v>
      </c>
      <c r="F419" s="69">
        <v>30.932497502353741</v>
      </c>
      <c r="G419" s="73"/>
      <c r="H419" s="73"/>
      <c r="I419" s="73"/>
      <c r="J419" s="73"/>
    </row>
    <row r="420" spans="2:10" s="45" customFormat="1" ht="12.75" customHeight="1" x14ac:dyDescent="0.25">
      <c r="B420" s="103" t="s">
        <v>140</v>
      </c>
      <c r="C420" s="69">
        <v>26.509770090398089</v>
      </c>
      <c r="D420" s="69">
        <v>22.428959418236165</v>
      </c>
      <c r="E420" s="69">
        <v>22.28473748879437</v>
      </c>
      <c r="F420" s="69">
        <v>27.223262939890425</v>
      </c>
      <c r="G420" s="73"/>
      <c r="H420" s="73"/>
      <c r="I420" s="73"/>
      <c r="J420" s="73"/>
    </row>
    <row r="421" spans="2:10" s="45" customFormat="1" ht="12.75" customHeight="1" x14ac:dyDescent="0.25">
      <c r="B421" s="103" t="s">
        <v>141</v>
      </c>
      <c r="C421" s="69">
        <v>3.5252792828594339</v>
      </c>
      <c r="D421" s="69">
        <v>1.4481875690786119</v>
      </c>
      <c r="E421" s="69">
        <v>2.697866693929186</v>
      </c>
      <c r="F421" s="69">
        <v>3.7092345624632865</v>
      </c>
      <c r="G421" s="73"/>
      <c r="H421" s="73"/>
      <c r="I421" s="73"/>
      <c r="J421" s="73"/>
    </row>
    <row r="422" spans="2:10" s="45" customFormat="1" ht="12.75" customHeight="1" x14ac:dyDescent="0.25">
      <c r="B422" s="103" t="s">
        <v>143</v>
      </c>
      <c r="C422" s="69">
        <v>27.753146786050976</v>
      </c>
      <c r="D422" s="69">
        <v>22.014554466822968</v>
      </c>
      <c r="E422" s="69">
        <v>22.334827912624668</v>
      </c>
      <c r="F422" s="69">
        <v>28.685638693050453</v>
      </c>
      <c r="G422" s="73"/>
      <c r="H422" s="73"/>
      <c r="I422" s="73"/>
      <c r="J422" s="73"/>
    </row>
    <row r="423" spans="2:10" s="45" customFormat="1" ht="12.75" customHeight="1" x14ac:dyDescent="0.25">
      <c r="B423" s="103" t="s">
        <v>142</v>
      </c>
      <c r="C423" s="69">
        <v>1.425410383720259</v>
      </c>
      <c r="D423" s="69">
        <v>1.4334319418823298</v>
      </c>
      <c r="E423" s="69">
        <v>1.9725952550759138</v>
      </c>
      <c r="F423" s="69">
        <v>1.3510193273765967</v>
      </c>
      <c r="G423" s="73"/>
      <c r="H423" s="73"/>
      <c r="I423" s="73"/>
      <c r="J423" s="73"/>
    </row>
    <row r="424" spans="2:10" s="45" customFormat="1" ht="12.75" customHeight="1" x14ac:dyDescent="0.25">
      <c r="B424" s="103" t="s">
        <v>144</v>
      </c>
      <c r="C424" s="69">
        <v>0.85649220348625976</v>
      </c>
      <c r="D424" s="69">
        <v>0.42916057860946483</v>
      </c>
      <c r="E424" s="69">
        <v>0.67518101502299666</v>
      </c>
      <c r="F424" s="69">
        <v>0.8958394819267006</v>
      </c>
      <c r="G424" s="73"/>
      <c r="H424" s="73"/>
      <c r="I424" s="73"/>
      <c r="J424" s="73"/>
    </row>
    <row r="425" spans="2:10" x14ac:dyDescent="0.25">
      <c r="B425" s="110" t="s">
        <v>41</v>
      </c>
      <c r="C425" s="111"/>
      <c r="D425" s="111"/>
      <c r="E425" s="111"/>
      <c r="F425" s="111"/>
      <c r="G425" s="73"/>
      <c r="H425" s="73"/>
      <c r="I425" s="73"/>
      <c r="J425" s="73"/>
    </row>
    <row r="426" spans="2:10" s="45" customFormat="1" ht="12.75" customHeight="1" x14ac:dyDescent="0.25">
      <c r="B426" s="103" t="s">
        <v>107</v>
      </c>
      <c r="C426" s="69">
        <v>45.908678030501768</v>
      </c>
      <c r="D426" s="69">
        <v>43.391507408022015</v>
      </c>
      <c r="E426" s="69">
        <v>49.563720934240308</v>
      </c>
      <c r="F426" s="69">
        <v>80.386387197872139</v>
      </c>
      <c r="G426" s="73"/>
      <c r="H426" s="73"/>
      <c r="I426" s="73"/>
      <c r="J426" s="73"/>
    </row>
    <row r="427" spans="2:10" s="45" customFormat="1" ht="12.75" customHeight="1" x14ac:dyDescent="0.25">
      <c r="B427" s="103" t="s">
        <v>307</v>
      </c>
      <c r="C427" s="69">
        <v>7.9422579398294237</v>
      </c>
      <c r="D427" s="69">
        <v>7.0519378340321337</v>
      </c>
      <c r="E427" s="69">
        <v>11.80028882440177</v>
      </c>
      <c r="F427" s="69">
        <v>9.0254781223798393</v>
      </c>
      <c r="G427" s="73"/>
      <c r="H427" s="73"/>
      <c r="I427" s="73"/>
      <c r="J427" s="73"/>
    </row>
    <row r="428" spans="2:10" s="45" customFormat="1" ht="12.75" customHeight="1" x14ac:dyDescent="0.25">
      <c r="B428" s="103" t="s">
        <v>108</v>
      </c>
      <c r="C428" s="69">
        <v>3.7013510913954684</v>
      </c>
      <c r="D428" s="69">
        <v>4.0130952321154965</v>
      </c>
      <c r="E428" s="69">
        <v>1.8706935438070356</v>
      </c>
      <c r="F428" s="69">
        <v>5.4002311012943398</v>
      </c>
      <c r="G428" s="73"/>
      <c r="H428" s="73"/>
      <c r="I428" s="73"/>
      <c r="J428" s="73"/>
    </row>
    <row r="429" spans="2:10" s="45" customFormat="1" ht="12.75" customHeight="1" x14ac:dyDescent="0.25">
      <c r="B429" s="103" t="s">
        <v>109</v>
      </c>
      <c r="C429" s="69">
        <v>4.7543594093185488</v>
      </c>
      <c r="D429" s="69">
        <v>3.5234143135482294</v>
      </c>
      <c r="E429" s="69">
        <v>8.5151817992029919</v>
      </c>
      <c r="F429" s="69">
        <v>13.066584053083661</v>
      </c>
      <c r="G429" s="73"/>
      <c r="H429" s="73"/>
      <c r="I429" s="73"/>
      <c r="J429" s="73"/>
    </row>
    <row r="430" spans="2:10" s="45" customFormat="1" ht="12.75" customHeight="1" x14ac:dyDescent="0.25">
      <c r="B430" s="103" t="s">
        <v>110</v>
      </c>
      <c r="C430" s="69">
        <v>17.19794895573607</v>
      </c>
      <c r="D430" s="69">
        <v>17.811039509432185</v>
      </c>
      <c r="E430" s="69">
        <v>14.450442316173826</v>
      </c>
      <c r="F430" s="69">
        <v>16.845314556326798</v>
      </c>
      <c r="G430" s="73"/>
      <c r="H430" s="73"/>
      <c r="I430" s="73"/>
      <c r="J430" s="73"/>
    </row>
    <row r="431" spans="2:10" s="45" customFormat="1" ht="12.75" customHeight="1" x14ac:dyDescent="0.25">
      <c r="B431" s="103" t="s">
        <v>111</v>
      </c>
      <c r="C431" s="69">
        <v>4.3713294419474078</v>
      </c>
      <c r="D431" s="69">
        <v>3.5542439549077756</v>
      </c>
      <c r="E431" s="69">
        <v>6.4214254857937734</v>
      </c>
      <c r="F431" s="69">
        <v>11.822003136150988</v>
      </c>
      <c r="G431" s="73"/>
      <c r="H431" s="73"/>
      <c r="I431" s="73"/>
      <c r="J431" s="73"/>
    </row>
    <row r="432" spans="2:10" s="45" customFormat="1" ht="12.75" customHeight="1" x14ac:dyDescent="0.25">
      <c r="B432" s="103" t="s">
        <v>112</v>
      </c>
      <c r="C432" s="69">
        <v>7.9414311922748473</v>
      </c>
      <c r="D432" s="69">
        <v>7.4377765639862146</v>
      </c>
      <c r="E432" s="69">
        <v>6.5056889648609024</v>
      </c>
      <c r="F432" s="69">
        <v>24.226776228636524</v>
      </c>
      <c r="G432" s="73"/>
      <c r="H432" s="73"/>
      <c r="I432" s="73"/>
      <c r="J432" s="73"/>
    </row>
    <row r="433" spans="2:10" s="45" customFormat="1" ht="12.75" customHeight="1" x14ac:dyDescent="0.25">
      <c r="B433" s="103" t="s">
        <v>233</v>
      </c>
      <c r="C433" s="81">
        <v>46481837.831718475</v>
      </c>
      <c r="D433" s="81">
        <v>2587611.9467601124</v>
      </c>
      <c r="E433" s="81">
        <v>4425238.4567450061</v>
      </c>
      <c r="F433" s="81">
        <v>39468987.428213358</v>
      </c>
      <c r="G433" s="73"/>
      <c r="H433" s="73"/>
      <c r="I433" s="73"/>
      <c r="J433" s="73"/>
    </row>
    <row r="434" spans="2:10" s="45" customFormat="1" ht="12.75" customHeight="1" x14ac:dyDescent="0.25">
      <c r="B434" s="103" t="s">
        <v>127</v>
      </c>
      <c r="C434" s="69">
        <v>25.960269045665243</v>
      </c>
      <c r="D434" s="69">
        <v>8.362501172700803</v>
      </c>
      <c r="E434" s="69">
        <v>13.237224655338128</v>
      </c>
      <c r="F434" s="69">
        <v>34.417643797679588</v>
      </c>
      <c r="G434" s="73"/>
      <c r="H434" s="73"/>
      <c r="I434" s="73"/>
      <c r="J434" s="73"/>
    </row>
    <row r="435" spans="2:10" s="45" customFormat="1" ht="12.75" customHeight="1" x14ac:dyDescent="0.25">
      <c r="B435" s="102" t="s">
        <v>126</v>
      </c>
      <c r="C435" s="69">
        <v>34.427516967436681</v>
      </c>
      <c r="D435" s="69">
        <v>21.622853168153668</v>
      </c>
      <c r="E435" s="69">
        <v>23.98855099693597</v>
      </c>
      <c r="F435" s="69">
        <v>37.733508191953426</v>
      </c>
      <c r="G435" s="73"/>
      <c r="H435" s="73"/>
      <c r="I435" s="73"/>
      <c r="J435" s="73"/>
    </row>
    <row r="436" spans="2:10" s="45" customFormat="1" ht="12.75" customHeight="1" x14ac:dyDescent="0.25">
      <c r="B436" s="103" t="s">
        <v>113</v>
      </c>
      <c r="C436" s="69">
        <v>40.692249817687092</v>
      </c>
      <c r="D436" s="69">
        <v>39.811426284416925</v>
      </c>
      <c r="E436" s="69">
        <v>38.442144906364284</v>
      </c>
      <c r="F436" s="69">
        <v>68.043379911789756</v>
      </c>
      <c r="G436" s="73"/>
      <c r="H436" s="73"/>
      <c r="I436" s="73"/>
      <c r="J436" s="73"/>
    </row>
    <row r="437" spans="2:10" s="45" customFormat="1" ht="12.75" customHeight="1" x14ac:dyDescent="0.25">
      <c r="B437" s="103" t="s">
        <v>234</v>
      </c>
      <c r="C437" s="71">
        <v>95.963680641835083</v>
      </c>
      <c r="D437" s="71">
        <v>96.823992453517334</v>
      </c>
      <c r="E437" s="71">
        <v>91.8465895754683</v>
      </c>
      <c r="F437" s="71">
        <v>95.978490326870869</v>
      </c>
      <c r="G437" s="73"/>
      <c r="H437" s="73"/>
      <c r="I437" s="73"/>
      <c r="J437" s="73"/>
    </row>
    <row r="438" spans="2:10" s="45" customFormat="1" ht="12.75" customHeight="1" x14ac:dyDescent="0.25">
      <c r="B438" s="103" t="s">
        <v>235</v>
      </c>
      <c r="C438" s="71">
        <v>34.157416924296896</v>
      </c>
      <c r="D438" s="71">
        <v>33.503363253365592</v>
      </c>
      <c r="E438" s="71">
        <v>35.794740102347262</v>
      </c>
      <c r="F438" s="71">
        <v>37.799066286784914</v>
      </c>
      <c r="G438" s="73"/>
      <c r="H438" s="73"/>
      <c r="I438" s="73"/>
      <c r="J438" s="73"/>
    </row>
    <row r="439" spans="2:10" s="45" customFormat="1" ht="12.75" customHeight="1" x14ac:dyDescent="0.25">
      <c r="B439" s="103" t="s">
        <v>114</v>
      </c>
      <c r="C439" s="71">
        <v>6.9504551990383749</v>
      </c>
      <c r="D439" s="71">
        <v>5.8503370923094273</v>
      </c>
      <c r="E439" s="71">
        <v>9.1515569482918906</v>
      </c>
      <c r="F439" s="71">
        <v>19.403903816779827</v>
      </c>
      <c r="G439" s="73"/>
      <c r="H439" s="73"/>
      <c r="I439" s="73"/>
      <c r="J439" s="73"/>
    </row>
    <row r="440" spans="2:10" s="45" customFormat="1" ht="12.75" customHeight="1" x14ac:dyDescent="0.25">
      <c r="B440" s="103" t="s">
        <v>115</v>
      </c>
      <c r="C440" s="71">
        <v>4.4257460629368586</v>
      </c>
      <c r="D440" s="71">
        <v>4.6520203192101066</v>
      </c>
      <c r="E440" s="71">
        <v>3.2137042847925428</v>
      </c>
      <c r="F440" s="71">
        <v>5.1533127665316867</v>
      </c>
      <c r="G440" s="73"/>
      <c r="H440" s="73"/>
      <c r="I440" s="73"/>
      <c r="J440" s="73"/>
    </row>
    <row r="441" spans="2:10" s="45" customFormat="1" ht="12.75" customHeight="1" x14ac:dyDescent="0.25">
      <c r="B441" s="103" t="s">
        <v>116</v>
      </c>
      <c r="C441" s="71">
        <v>5.0946051180569549</v>
      </c>
      <c r="D441" s="71">
        <v>3.9518407235187665</v>
      </c>
      <c r="E441" s="71">
        <v>8.1225611187706139</v>
      </c>
      <c r="F441" s="71">
        <v>14.818845636000477</v>
      </c>
      <c r="G441" s="73"/>
      <c r="H441" s="73"/>
      <c r="I441" s="73"/>
      <c r="J441" s="73"/>
    </row>
    <row r="442" spans="2:10" s="45" customFormat="1" ht="12.75" customHeight="1" x14ac:dyDescent="0.25">
      <c r="B442" s="103" t="s">
        <v>117</v>
      </c>
      <c r="C442" s="71">
        <v>14.759509011410401</v>
      </c>
      <c r="D442" s="71">
        <v>15.253957427931958</v>
      </c>
      <c r="E442" s="71">
        <v>11.610510167812997</v>
      </c>
      <c r="F442" s="71">
        <v>18.517214173720038</v>
      </c>
      <c r="G442" s="73"/>
      <c r="H442" s="73"/>
      <c r="I442" s="73"/>
      <c r="J442" s="73"/>
    </row>
    <row r="443" spans="2:10" s="45" customFormat="1" ht="12.75" customHeight="1" x14ac:dyDescent="0.25">
      <c r="B443" s="103" t="s">
        <v>236</v>
      </c>
      <c r="C443" s="71">
        <v>2.9839687948392659</v>
      </c>
      <c r="D443" s="71">
        <v>3.0436714376163354</v>
      </c>
      <c r="E443" s="71">
        <v>2.3629272690886323</v>
      </c>
      <c r="F443" s="71">
        <v>4.480789345403827</v>
      </c>
      <c r="G443" s="73"/>
      <c r="H443" s="73"/>
      <c r="I443" s="73"/>
      <c r="J443" s="73"/>
    </row>
    <row r="444" spans="2:10" s="45" customFormat="1" ht="12.75" customHeight="1" x14ac:dyDescent="0.25">
      <c r="B444" s="103" t="s">
        <v>118</v>
      </c>
      <c r="C444" s="71">
        <v>6.4779656314052527</v>
      </c>
      <c r="D444" s="71">
        <v>7.0595992838303392</v>
      </c>
      <c r="E444" s="71">
        <v>3.9808851176075937</v>
      </c>
      <c r="F444" s="71">
        <v>5.669314173353925</v>
      </c>
      <c r="G444" s="73"/>
      <c r="H444" s="73"/>
      <c r="I444" s="73"/>
      <c r="J444" s="73"/>
    </row>
    <row r="445" spans="2:10" s="45" customFormat="1" ht="12.75" customHeight="1" x14ac:dyDescent="0.25">
      <c r="B445" s="103" t="s">
        <v>237</v>
      </c>
      <c r="C445" s="81">
        <v>22163695.306294195</v>
      </c>
      <c r="D445" s="81">
        <v>2024243.7271689384</v>
      </c>
      <c r="E445" s="81">
        <v>2365894.9230315257</v>
      </c>
      <c r="F445" s="81">
        <v>17773556.656093728</v>
      </c>
      <c r="G445" s="73"/>
      <c r="H445" s="73"/>
      <c r="I445" s="73"/>
      <c r="J445" s="73"/>
    </row>
    <row r="446" spans="2:10" s="45" customFormat="1" ht="12.75" customHeight="1" x14ac:dyDescent="0.25">
      <c r="B446" s="103" t="s">
        <v>128</v>
      </c>
      <c r="C446" s="69">
        <v>12.37850136822512</v>
      </c>
      <c r="D446" s="69">
        <v>6.54183891965614</v>
      </c>
      <c r="E446" s="69">
        <v>7.0771062199726416</v>
      </c>
      <c r="F446" s="69">
        <v>15.498850663952842</v>
      </c>
      <c r="G446" s="73"/>
      <c r="H446" s="73"/>
      <c r="I446" s="73"/>
      <c r="J446" s="73"/>
    </row>
    <row r="447" spans="2:10" s="45" customFormat="1" ht="12.75" customHeight="1" x14ac:dyDescent="0.25">
      <c r="B447" s="102" t="s">
        <v>129</v>
      </c>
      <c r="C447" s="69">
        <v>18.493111230680832</v>
      </c>
      <c r="D447" s="69">
        <v>20.132574474218835</v>
      </c>
      <c r="E447" s="69">
        <v>15.53478750438018</v>
      </c>
      <c r="F447" s="69">
        <v>18.795235840705963</v>
      </c>
      <c r="G447" s="73"/>
      <c r="H447" s="73"/>
      <c r="I447" s="73"/>
      <c r="J447" s="73"/>
    </row>
    <row r="448" spans="2:10" s="45" customFormat="1" ht="12.75" customHeight="1" x14ac:dyDescent="0.25">
      <c r="B448" s="102" t="s">
        <v>132</v>
      </c>
      <c r="C448" s="69">
        <v>93.417058492744559</v>
      </c>
      <c r="D448" s="69">
        <v>91.047451477547753</v>
      </c>
      <c r="E448" s="69">
        <v>88.862356875452022</v>
      </c>
      <c r="F448" s="69">
        <v>94.293225703954008</v>
      </c>
      <c r="G448" s="73"/>
      <c r="H448" s="73"/>
      <c r="I448" s="73"/>
      <c r="J448" s="73"/>
    </row>
    <row r="449" spans="2:10" s="45" customFormat="1" ht="12.75" customHeight="1" x14ac:dyDescent="0.25">
      <c r="B449" s="102" t="s">
        <v>133</v>
      </c>
      <c r="C449" s="69">
        <v>6.5829415072554891</v>
      </c>
      <c r="D449" s="69">
        <v>8.9525485224522239</v>
      </c>
      <c r="E449" s="69">
        <v>11.137643124547992</v>
      </c>
      <c r="F449" s="69">
        <v>5.7067742960460066</v>
      </c>
      <c r="G449" s="73"/>
      <c r="H449" s="73"/>
      <c r="I449" s="73"/>
      <c r="J449" s="73"/>
    </row>
    <row r="450" spans="2:10" s="45" customFormat="1" ht="12.75" customHeight="1" x14ac:dyDescent="0.25">
      <c r="B450" s="102" t="s">
        <v>134</v>
      </c>
      <c r="C450" s="69">
        <v>55.7016772873721</v>
      </c>
      <c r="D450" s="69">
        <v>39.806028424423253</v>
      </c>
      <c r="E450" s="69">
        <v>48.880998794735859</v>
      </c>
      <c r="F450" s="69">
        <v>58.419966994508364</v>
      </c>
      <c r="G450" s="73"/>
      <c r="H450" s="73"/>
      <c r="I450" s="73"/>
      <c r="J450" s="73"/>
    </row>
    <row r="451" spans="2:10" s="45" customFormat="1" ht="12.75" customHeight="1" x14ac:dyDescent="0.25">
      <c r="B451" s="102" t="s">
        <v>135</v>
      </c>
      <c r="C451" s="69">
        <v>42.513330997319031</v>
      </c>
      <c r="D451" s="69">
        <v>60.08468442224116</v>
      </c>
      <c r="E451" s="69">
        <v>48.769634872680527</v>
      </c>
      <c r="F451" s="69">
        <v>39.679319746866383</v>
      </c>
      <c r="G451" s="73"/>
      <c r="H451" s="73"/>
      <c r="I451" s="73"/>
      <c r="J451" s="73"/>
    </row>
    <row r="452" spans="2:10" s="45" customFormat="1" ht="12.75" customHeight="1" x14ac:dyDescent="0.25">
      <c r="B452" s="102" t="s">
        <v>136</v>
      </c>
      <c r="C452" s="69">
        <v>1.7849917153088746</v>
      </c>
      <c r="D452" s="69">
        <v>0.10928715333557137</v>
      </c>
      <c r="E452" s="69">
        <v>2.349366332583597</v>
      </c>
      <c r="F452" s="69">
        <v>1.9007132586252824</v>
      </c>
      <c r="G452" s="73"/>
      <c r="H452" s="73"/>
      <c r="I452" s="73"/>
      <c r="J452" s="73"/>
    </row>
    <row r="453" spans="2:10" s="45" customFormat="1" ht="12.75" customHeight="1" x14ac:dyDescent="0.25">
      <c r="B453" s="102" t="s">
        <v>137</v>
      </c>
      <c r="C453" s="69">
        <v>95.108869589887789</v>
      </c>
      <c r="D453" s="69">
        <v>87.124859736301488</v>
      </c>
      <c r="E453" s="69">
        <v>87.935169242156519</v>
      </c>
      <c r="F453" s="69">
        <v>96.973088650649828</v>
      </c>
      <c r="G453" s="73"/>
      <c r="H453" s="73"/>
      <c r="I453" s="73"/>
      <c r="J453" s="73"/>
    </row>
    <row r="454" spans="2:10" s="45" customFormat="1" ht="12.75" customHeight="1" x14ac:dyDescent="0.25">
      <c r="B454" s="102" t="s">
        <v>139</v>
      </c>
      <c r="C454" s="69">
        <v>4.3550724253941322</v>
      </c>
      <c r="D454" s="69">
        <v>8.9564568698557032</v>
      </c>
      <c r="E454" s="69">
        <v>11.354347492623145</v>
      </c>
      <c r="F454" s="69">
        <v>2.8993214215239331</v>
      </c>
      <c r="G454" s="73"/>
      <c r="H454" s="73"/>
      <c r="I454" s="73"/>
      <c r="J454" s="73"/>
    </row>
    <row r="455" spans="2:10" s="45" customFormat="1" ht="12.75" customHeight="1" x14ac:dyDescent="0.25">
      <c r="B455" s="102" t="s">
        <v>138</v>
      </c>
      <c r="C455" s="69">
        <v>0.53605798471808752</v>
      </c>
      <c r="D455" s="69">
        <v>3.9186833938427146</v>
      </c>
      <c r="E455" s="69">
        <v>0.7104832652203148</v>
      </c>
      <c r="F455" s="69">
        <v>0.1275899278262633</v>
      </c>
      <c r="G455" s="73"/>
      <c r="H455" s="73"/>
      <c r="I455" s="73"/>
      <c r="J455" s="73"/>
    </row>
    <row r="456" spans="2:10" s="45" customFormat="1" ht="12.75" customHeight="1" x14ac:dyDescent="0.25">
      <c r="B456" s="103" t="s">
        <v>119</v>
      </c>
      <c r="C456" s="69">
        <v>8.5325634195254452</v>
      </c>
      <c r="D456" s="69">
        <v>4.9708458292788489</v>
      </c>
      <c r="E456" s="69">
        <v>17.631497752903901</v>
      </c>
      <c r="F456" s="69">
        <v>40.306726675906724</v>
      </c>
      <c r="G456" s="73"/>
      <c r="H456" s="73"/>
      <c r="I456" s="73"/>
      <c r="J456" s="73"/>
    </row>
    <row r="457" spans="2:10" s="45" customFormat="1" ht="12.75" customHeight="1" x14ac:dyDescent="0.25">
      <c r="B457" s="103" t="s">
        <v>120</v>
      </c>
      <c r="C457" s="69">
        <v>1.8179083626310977</v>
      </c>
      <c r="D457" s="69">
        <v>1.2289827774963413</v>
      </c>
      <c r="E457" s="69">
        <v>4.5759756862886514</v>
      </c>
      <c r="F457" s="69">
        <v>1.6418226630459749</v>
      </c>
      <c r="G457" s="73"/>
      <c r="H457" s="73"/>
      <c r="I457" s="73"/>
      <c r="J457" s="73"/>
    </row>
    <row r="458" spans="2:10" s="45" customFormat="1" ht="12.75" customHeight="1" x14ac:dyDescent="0.25">
      <c r="B458" s="103" t="s">
        <v>121</v>
      </c>
      <c r="C458" s="69">
        <v>0.23707739899884295</v>
      </c>
      <c r="D458" s="69">
        <v>0</v>
      </c>
      <c r="E458" s="69">
        <v>0</v>
      </c>
      <c r="F458" s="69">
        <v>6.0023655514464096</v>
      </c>
      <c r="G458" s="73"/>
      <c r="H458" s="73"/>
      <c r="I458" s="73"/>
      <c r="J458" s="73"/>
    </row>
    <row r="459" spans="2:10" s="45" customFormat="1" ht="12.75" customHeight="1" x14ac:dyDescent="0.25">
      <c r="B459" s="103" t="s">
        <v>122</v>
      </c>
      <c r="C459" s="69">
        <v>0.83621160682676898</v>
      </c>
      <c r="D459" s="69">
        <v>0.58416101554734012</v>
      </c>
      <c r="E459" s="69">
        <v>1.8132346630037746</v>
      </c>
      <c r="F459" s="69">
        <v>1.6418226630459749</v>
      </c>
      <c r="G459" s="73"/>
      <c r="H459" s="73"/>
      <c r="I459" s="73"/>
      <c r="J459" s="73"/>
    </row>
    <row r="460" spans="2:10" s="45" customFormat="1" ht="12.75" customHeight="1" x14ac:dyDescent="0.25">
      <c r="B460" s="103" t="s">
        <v>123</v>
      </c>
      <c r="C460" s="69">
        <v>2.9733649726066202</v>
      </c>
      <c r="D460" s="69">
        <v>2.2689522387878531</v>
      </c>
      <c r="E460" s="69">
        <v>5.6752832992977558</v>
      </c>
      <c r="F460" s="69">
        <v>5.348688869886538</v>
      </c>
      <c r="G460" s="73"/>
      <c r="H460" s="73"/>
      <c r="I460" s="73"/>
      <c r="J460" s="73"/>
    </row>
    <row r="461" spans="2:10" s="45" customFormat="1" ht="12.75" customHeight="1" x14ac:dyDescent="0.25">
      <c r="B461" s="103" t="s">
        <v>124</v>
      </c>
      <c r="C461" s="69">
        <v>1.2771471925377367</v>
      </c>
      <c r="D461" s="69">
        <v>0.51057251729144115</v>
      </c>
      <c r="E461" s="69">
        <v>3.2139276202255673</v>
      </c>
      <c r="F461" s="69">
        <v>8.2091133152298745</v>
      </c>
      <c r="G461" s="73"/>
      <c r="H461" s="73"/>
      <c r="I461" s="73"/>
      <c r="J461" s="73"/>
    </row>
    <row r="462" spans="2:10" s="45" customFormat="1" ht="12.75" customHeight="1" x14ac:dyDescent="0.25">
      <c r="B462" s="103" t="s">
        <v>125</v>
      </c>
      <c r="C462" s="69">
        <v>1.3908538859243771</v>
      </c>
      <c r="D462" s="69">
        <v>0.37817728015587471</v>
      </c>
      <c r="E462" s="69">
        <v>2.3530764840881542</v>
      </c>
      <c r="F462" s="69">
        <v>17.462913613251953</v>
      </c>
      <c r="G462" s="73"/>
      <c r="H462" s="73"/>
      <c r="I462" s="73"/>
      <c r="J462" s="73"/>
    </row>
    <row r="463" spans="2:10" s="45" customFormat="1" ht="12.75" customHeight="1" x14ac:dyDescent="0.25">
      <c r="B463" s="103" t="s">
        <v>238</v>
      </c>
      <c r="C463" s="81">
        <v>24318142.52542432</v>
      </c>
      <c r="D463" s="81">
        <v>563368.21959117497</v>
      </c>
      <c r="E463" s="81">
        <v>2059343.5337134819</v>
      </c>
      <c r="F463" s="81">
        <v>21695430.772119645</v>
      </c>
      <c r="G463" s="73"/>
      <c r="H463" s="73"/>
      <c r="I463" s="73"/>
      <c r="J463" s="73"/>
    </row>
    <row r="464" spans="2:10" s="45" customFormat="1" ht="12.75" customHeight="1" x14ac:dyDescent="0.25">
      <c r="B464" s="103" t="s">
        <v>130</v>
      </c>
      <c r="C464" s="69">
        <v>13.581767677440146</v>
      </c>
      <c r="D464" s="69">
        <v>1.8206622530446679</v>
      </c>
      <c r="E464" s="69">
        <v>6.1601184353654919</v>
      </c>
      <c r="F464" s="69">
        <v>18.918793133726755</v>
      </c>
      <c r="G464" s="73"/>
      <c r="H464" s="73"/>
      <c r="I464" s="73"/>
      <c r="J464" s="73"/>
    </row>
    <row r="465" spans="2:10" s="45" customFormat="1" ht="12.75" customHeight="1" x14ac:dyDescent="0.25">
      <c r="B465" s="103" t="s">
        <v>131</v>
      </c>
      <c r="C465" s="69">
        <v>30.923929270299151</v>
      </c>
      <c r="D465" s="69">
        <v>23.633633490590636</v>
      </c>
      <c r="E465" s="69">
        <v>24.384102537580098</v>
      </c>
      <c r="F465" s="69">
        <v>31.994724312266008</v>
      </c>
      <c r="G465" s="73"/>
      <c r="H465" s="73"/>
      <c r="I465" s="73"/>
      <c r="J465" s="73"/>
    </row>
    <row r="466" spans="2:10" s="45" customFormat="1" ht="12.75" customHeight="1" x14ac:dyDescent="0.25">
      <c r="B466" s="103" t="s">
        <v>140</v>
      </c>
      <c r="C466" s="69">
        <v>28.355598944225978</v>
      </c>
      <c r="D466" s="69">
        <v>21.793801108342027</v>
      </c>
      <c r="E466" s="69">
        <v>21.46976628895229</v>
      </c>
      <c r="F466" s="69">
        <v>29.443878420268671</v>
      </c>
      <c r="G466" s="73"/>
      <c r="H466" s="73"/>
      <c r="I466" s="73"/>
      <c r="J466" s="73"/>
    </row>
    <row r="467" spans="2:10" s="45" customFormat="1" ht="12.75" customHeight="1" x14ac:dyDescent="0.25">
      <c r="B467" s="103" t="s">
        <v>141</v>
      </c>
      <c r="C467" s="69">
        <v>2.5683303260731813</v>
      </c>
      <c r="D467" s="69">
        <v>1.8398323822486313</v>
      </c>
      <c r="E467" s="69">
        <v>2.9143362486278206</v>
      </c>
      <c r="F467" s="69">
        <v>2.5508458919973225</v>
      </c>
      <c r="G467" s="73"/>
      <c r="H467" s="73"/>
      <c r="I467" s="73"/>
      <c r="J467" s="73"/>
    </row>
    <row r="468" spans="2:10" s="45" customFormat="1" ht="12.75" customHeight="1" x14ac:dyDescent="0.25">
      <c r="B468" s="103" t="s">
        <v>143</v>
      </c>
      <c r="C468" s="69">
        <v>30.08092681870405</v>
      </c>
      <c r="D468" s="69">
        <v>22.2495122816064</v>
      </c>
      <c r="E468" s="69">
        <v>24.231908426937071</v>
      </c>
      <c r="F468" s="69">
        <v>31.084706348322634</v>
      </c>
      <c r="G468" s="73"/>
      <c r="H468" s="73"/>
      <c r="I468" s="73"/>
      <c r="J468" s="73"/>
    </row>
    <row r="469" spans="2:10" s="45" customFormat="1" ht="12.75" customHeight="1" x14ac:dyDescent="0.25">
      <c r="B469" s="103" t="s">
        <v>142</v>
      </c>
      <c r="C469" s="69">
        <v>0.74130615109674536</v>
      </c>
      <c r="D469" s="69">
        <v>0.95454591275939848</v>
      </c>
      <c r="E469" s="69">
        <v>0.15219411064303837</v>
      </c>
      <c r="F469" s="69">
        <v>0.80718191165027231</v>
      </c>
      <c r="G469" s="73"/>
      <c r="H469" s="73"/>
      <c r="I469" s="73"/>
      <c r="J469" s="73"/>
    </row>
    <row r="470" spans="2:10" s="45" customFormat="1" ht="12.75" customHeight="1" x14ac:dyDescent="0.25">
      <c r="B470" s="103" t="s">
        <v>144</v>
      </c>
      <c r="C470" s="69">
        <v>0.10169630049828875</v>
      </c>
      <c r="D470" s="69">
        <v>0.42957529622484997</v>
      </c>
      <c r="E470" s="69">
        <v>0</v>
      </c>
      <c r="F470" s="69">
        <v>0.10283605229311826</v>
      </c>
      <c r="G470" s="73"/>
      <c r="H470" s="73"/>
      <c r="I470" s="73"/>
      <c r="J470" s="73"/>
    </row>
    <row r="471" spans="2:10" x14ac:dyDescent="0.25">
      <c r="B471" s="110" t="s">
        <v>42</v>
      </c>
      <c r="C471" s="111"/>
      <c r="D471" s="111"/>
      <c r="E471" s="111"/>
      <c r="F471" s="111"/>
      <c r="G471" s="73"/>
      <c r="H471" s="73"/>
      <c r="I471" s="73"/>
      <c r="J471" s="73"/>
    </row>
    <row r="472" spans="2:10" s="45" customFormat="1" ht="12.75" customHeight="1" x14ac:dyDescent="0.25">
      <c r="B472" s="103" t="s">
        <v>107</v>
      </c>
      <c r="C472" s="69">
        <v>25.225417239105578</v>
      </c>
      <c r="D472" s="69">
        <v>20.331950715866277</v>
      </c>
      <c r="E472" s="69">
        <v>33.701131954183261</v>
      </c>
      <c r="F472" s="69">
        <v>50.064502733667041</v>
      </c>
      <c r="G472" s="73"/>
      <c r="H472" s="73"/>
      <c r="I472" s="73"/>
      <c r="J472" s="73"/>
    </row>
    <row r="473" spans="2:10" s="45" customFormat="1" ht="12.75" customHeight="1" x14ac:dyDescent="0.25">
      <c r="B473" s="103" t="s">
        <v>307</v>
      </c>
      <c r="C473" s="69">
        <v>5.0519256639372472</v>
      </c>
      <c r="D473" s="69">
        <v>6.1008697282981386</v>
      </c>
      <c r="E473" s="69">
        <v>0.52021204912612828</v>
      </c>
      <c r="F473" s="69">
        <v>6.4526285130205903</v>
      </c>
      <c r="G473" s="73"/>
      <c r="H473" s="73"/>
      <c r="I473" s="73"/>
      <c r="J473" s="73"/>
    </row>
    <row r="474" spans="2:10" s="45" customFormat="1" ht="12.75" customHeight="1" x14ac:dyDescent="0.25">
      <c r="B474" s="103" t="s">
        <v>108</v>
      </c>
      <c r="C474" s="69">
        <v>1.5844818685155562</v>
      </c>
      <c r="D474" s="69">
        <v>0.46427739755836456</v>
      </c>
      <c r="E474" s="69">
        <v>5.5921763502773363</v>
      </c>
      <c r="F474" s="69">
        <v>2.1492936454293159</v>
      </c>
      <c r="G474" s="73"/>
      <c r="H474" s="73"/>
      <c r="I474" s="73"/>
      <c r="J474" s="73"/>
    </row>
    <row r="475" spans="2:10" s="45" customFormat="1" ht="12.75" customHeight="1" x14ac:dyDescent="0.25">
      <c r="B475" s="103" t="s">
        <v>109</v>
      </c>
      <c r="C475" s="69">
        <v>0.36837838758290664</v>
      </c>
      <c r="D475" s="69">
        <v>0</v>
      </c>
      <c r="E475" s="69">
        <v>0</v>
      </c>
      <c r="F475" s="69">
        <v>4.731294565984081</v>
      </c>
      <c r="G475" s="73"/>
      <c r="H475" s="73"/>
      <c r="I475" s="73"/>
      <c r="J475" s="73"/>
    </row>
    <row r="476" spans="2:10" s="45" customFormat="1" ht="12.75" customHeight="1" x14ac:dyDescent="0.25">
      <c r="B476" s="103" t="s">
        <v>110</v>
      </c>
      <c r="C476" s="69">
        <v>8.4510681386824533</v>
      </c>
      <c r="D476" s="69">
        <v>8.0421839860481121</v>
      </c>
      <c r="E476" s="69">
        <v>9.91406041154859</v>
      </c>
      <c r="F476" s="69">
        <v>8.6568583506295127</v>
      </c>
      <c r="G476" s="73"/>
      <c r="H476" s="73"/>
      <c r="I476" s="73"/>
      <c r="J476" s="73"/>
    </row>
    <row r="477" spans="2:10" s="45" customFormat="1" ht="12.75" customHeight="1" x14ac:dyDescent="0.25">
      <c r="B477" s="103" t="s">
        <v>111</v>
      </c>
      <c r="C477" s="69">
        <v>3.9355098561751478</v>
      </c>
      <c r="D477" s="69">
        <v>2.0797777352740825</v>
      </c>
      <c r="E477" s="69">
        <v>9.7634727147631413</v>
      </c>
      <c r="F477" s="69">
        <v>6.8805882114133983</v>
      </c>
      <c r="G477" s="73"/>
      <c r="H477" s="73"/>
      <c r="I477" s="73"/>
      <c r="J477" s="73"/>
    </row>
    <row r="478" spans="2:10" s="45" customFormat="1" ht="12.75" customHeight="1" x14ac:dyDescent="0.25">
      <c r="B478" s="103" t="s">
        <v>112</v>
      </c>
      <c r="C478" s="69">
        <v>5.8340533242122721</v>
      </c>
      <c r="D478" s="69">
        <v>3.6448418686875801</v>
      </c>
      <c r="E478" s="69">
        <v>7.911210428468066</v>
      </c>
      <c r="F478" s="69">
        <v>21.193839447190136</v>
      </c>
      <c r="G478" s="73"/>
      <c r="H478" s="73"/>
      <c r="I478" s="73"/>
      <c r="J478" s="73"/>
    </row>
    <row r="479" spans="2:10" s="45" customFormat="1" ht="12.75" customHeight="1" x14ac:dyDescent="0.25">
      <c r="B479" s="103" t="s">
        <v>233</v>
      </c>
      <c r="C479" s="81">
        <v>11362495.011128237</v>
      </c>
      <c r="D479" s="81">
        <v>407697.64197749883</v>
      </c>
      <c r="E479" s="81">
        <v>740761.51204521512</v>
      </c>
      <c r="F479" s="81">
        <v>10214035.857105527</v>
      </c>
      <c r="G479" s="73"/>
      <c r="H479" s="73"/>
      <c r="I479" s="73"/>
      <c r="J479" s="73"/>
    </row>
    <row r="480" spans="2:10" s="45" customFormat="1" ht="12.75" customHeight="1" x14ac:dyDescent="0.25">
      <c r="B480" s="103" t="s">
        <v>127</v>
      </c>
      <c r="C480" s="69">
        <v>25.331321860574896</v>
      </c>
      <c r="D480" s="69">
        <v>11.88544308470113</v>
      </c>
      <c r="E480" s="69">
        <v>12.483375078743883</v>
      </c>
      <c r="F480" s="69">
        <v>28.778981161667083</v>
      </c>
      <c r="G480" s="73"/>
      <c r="H480" s="73"/>
      <c r="I480" s="73"/>
      <c r="J480" s="73"/>
    </row>
    <row r="481" spans="2:10" s="45" customFormat="1" ht="12.75" customHeight="1" x14ac:dyDescent="0.25">
      <c r="B481" s="102" t="s">
        <v>126</v>
      </c>
      <c r="C481" s="69">
        <v>38.04954901681625</v>
      </c>
      <c r="D481" s="69">
        <v>46.541330982439241</v>
      </c>
      <c r="E481" s="69">
        <v>45.104263728005741</v>
      </c>
      <c r="F481" s="69">
        <v>37.353788677480225</v>
      </c>
      <c r="G481" s="73"/>
      <c r="H481" s="73"/>
      <c r="I481" s="73"/>
      <c r="J481" s="73"/>
    </row>
    <row r="482" spans="2:10" s="45" customFormat="1" ht="12.75" customHeight="1" x14ac:dyDescent="0.25">
      <c r="B482" s="103" t="s">
        <v>113</v>
      </c>
      <c r="C482" s="69">
        <v>24.355007124368463</v>
      </c>
      <c r="D482" s="69">
        <v>20.331950715866277</v>
      </c>
      <c r="E482" s="69">
        <v>33.180919905057131</v>
      </c>
      <c r="F482" s="69">
        <v>40.173953903306064</v>
      </c>
      <c r="G482" s="73"/>
      <c r="H482" s="73"/>
      <c r="I482" s="73"/>
      <c r="J482" s="73"/>
    </row>
    <row r="483" spans="2:10" s="45" customFormat="1" ht="12.75" customHeight="1" x14ac:dyDescent="0.25">
      <c r="B483" s="103" t="s">
        <v>234</v>
      </c>
      <c r="C483" s="71">
        <v>97.942396722713653</v>
      </c>
      <c r="D483" s="71">
        <v>100</v>
      </c>
      <c r="E483" s="71">
        <v>92.169299430079022</v>
      </c>
      <c r="F483" s="71">
        <v>100</v>
      </c>
      <c r="G483" s="73"/>
      <c r="H483" s="73"/>
      <c r="I483" s="73"/>
      <c r="J483" s="73"/>
    </row>
    <row r="484" spans="2:10" s="45" customFormat="1" ht="12.75" customHeight="1" x14ac:dyDescent="0.25">
      <c r="B484" s="103" t="s">
        <v>235</v>
      </c>
      <c r="C484" s="71">
        <v>25.57768151580488</v>
      </c>
      <c r="D484" s="71">
        <v>10.22911064628493</v>
      </c>
      <c r="E484" s="71">
        <v>52.05035339484332</v>
      </c>
      <c r="F484" s="71">
        <v>44.173954147251742</v>
      </c>
      <c r="G484" s="73"/>
      <c r="H484" s="73"/>
      <c r="I484" s="73"/>
      <c r="J484" s="73"/>
    </row>
    <row r="485" spans="2:10" s="45" customFormat="1" ht="12.75" customHeight="1" x14ac:dyDescent="0.25">
      <c r="B485" s="103" t="s">
        <v>114</v>
      </c>
      <c r="C485" s="71">
        <v>5.0519256639372472</v>
      </c>
      <c r="D485" s="71">
        <v>6.1008697282981386</v>
      </c>
      <c r="E485" s="71">
        <v>0.52021204912612828</v>
      </c>
      <c r="F485" s="71">
        <v>6.4526285130205903</v>
      </c>
      <c r="G485" s="73"/>
      <c r="H485" s="73"/>
      <c r="I485" s="73"/>
      <c r="J485" s="73"/>
    </row>
    <row r="486" spans="2:10" s="45" customFormat="1" ht="12.75" customHeight="1" x14ac:dyDescent="0.25">
      <c r="B486" s="103" t="s">
        <v>115</v>
      </c>
      <c r="C486" s="71">
        <v>1.5844818685155562</v>
      </c>
      <c r="D486" s="71">
        <v>0.46427739755836456</v>
      </c>
      <c r="E486" s="71">
        <v>5.5921763502773363</v>
      </c>
      <c r="F486" s="71">
        <v>2.1492936454293159</v>
      </c>
      <c r="G486" s="73"/>
      <c r="H486" s="73"/>
      <c r="I486" s="73"/>
      <c r="J486" s="73"/>
    </row>
    <row r="487" spans="2:10" s="45" customFormat="1" ht="12.75" customHeight="1" x14ac:dyDescent="0.25">
      <c r="B487" s="103" t="s">
        <v>116</v>
      </c>
      <c r="C487" s="71">
        <v>0.2680459713753377</v>
      </c>
      <c r="D487" s="71">
        <v>0</v>
      </c>
      <c r="E487" s="71">
        <v>0</v>
      </c>
      <c r="F487" s="71">
        <v>3.4426678940730198</v>
      </c>
      <c r="G487" s="73"/>
      <c r="H487" s="73"/>
      <c r="I487" s="73"/>
      <c r="J487" s="73"/>
    </row>
    <row r="488" spans="2:10" s="45" customFormat="1" ht="12.75" customHeight="1" x14ac:dyDescent="0.25">
      <c r="B488" s="103" t="s">
        <v>117</v>
      </c>
      <c r="C488" s="71">
        <v>8.4177472153187196</v>
      </c>
      <c r="D488" s="71">
        <v>8.0421839860481121</v>
      </c>
      <c r="E488" s="71">
        <v>9.3938483624224602</v>
      </c>
      <c r="F488" s="71">
        <v>9.5175253241477673</v>
      </c>
      <c r="G488" s="73"/>
      <c r="H488" s="73"/>
      <c r="I488" s="73"/>
      <c r="J488" s="73"/>
    </row>
    <row r="489" spans="2:10" s="45" customFormat="1" ht="12.75" customHeight="1" x14ac:dyDescent="0.25">
      <c r="B489" s="103" t="s">
        <v>236</v>
      </c>
      <c r="C489" s="71">
        <v>4.3405841942577199</v>
      </c>
      <c r="D489" s="71">
        <v>2.1716659701883656</v>
      </c>
      <c r="E489" s="71">
        <v>12.361771198873473</v>
      </c>
      <c r="F489" s="71">
        <v>4.7862307581636863</v>
      </c>
      <c r="G489" s="73"/>
      <c r="H489" s="73"/>
      <c r="I489" s="73"/>
      <c r="J489" s="73"/>
    </row>
    <row r="490" spans="2:10" s="45" customFormat="1" ht="12.75" customHeight="1" x14ac:dyDescent="0.25">
      <c r="B490" s="103" t="s">
        <v>118</v>
      </c>
      <c r="C490" s="71">
        <v>4.6922222109638865</v>
      </c>
      <c r="D490" s="71">
        <v>3.5529536337732983</v>
      </c>
      <c r="E490" s="71">
        <v>5.3129119443577331</v>
      </c>
      <c r="F490" s="71">
        <v>13.825607768471684</v>
      </c>
      <c r="G490" s="73"/>
      <c r="H490" s="73"/>
      <c r="I490" s="73"/>
      <c r="J490" s="73"/>
    </row>
    <row r="491" spans="2:10" s="45" customFormat="1" ht="12.75" customHeight="1" x14ac:dyDescent="0.25">
      <c r="B491" s="103" t="s">
        <v>237</v>
      </c>
      <c r="C491" s="81">
        <v>8793119.6738323309</v>
      </c>
      <c r="D491" s="81">
        <v>395954.85847749881</v>
      </c>
      <c r="E491" s="81">
        <v>681045.60381051979</v>
      </c>
      <c r="F491" s="81">
        <v>7716119.2115443004</v>
      </c>
      <c r="G491" s="73"/>
      <c r="H491" s="73"/>
      <c r="I491" s="73"/>
      <c r="J491" s="73"/>
    </row>
    <row r="492" spans="2:10" s="45" customFormat="1" ht="12.75" customHeight="1" x14ac:dyDescent="0.25">
      <c r="B492" s="103" t="s">
        <v>128</v>
      </c>
      <c r="C492" s="69">
        <v>19.603207253182596</v>
      </c>
      <c r="D492" s="69">
        <v>11.543110506400565</v>
      </c>
      <c r="E492" s="69">
        <v>11.477037588823038</v>
      </c>
      <c r="F492" s="69">
        <v>21.740872318920879</v>
      </c>
      <c r="G492" s="73"/>
      <c r="H492" s="73"/>
      <c r="I492" s="73"/>
      <c r="J492" s="73"/>
    </row>
    <row r="493" spans="2:10" s="45" customFormat="1" ht="12.75" customHeight="1" x14ac:dyDescent="0.25">
      <c r="B493" s="102" t="s">
        <v>129</v>
      </c>
      <c r="C493" s="69">
        <v>31.637198900525988</v>
      </c>
      <c r="D493" s="69">
        <v>45.200816058492762</v>
      </c>
      <c r="E493" s="69">
        <v>42.901657903025558</v>
      </c>
      <c r="F493" s="69">
        <v>30.462178766077443</v>
      </c>
      <c r="G493" s="73"/>
      <c r="H493" s="73"/>
      <c r="I493" s="73"/>
      <c r="J493" s="73"/>
    </row>
    <row r="494" spans="2:10" s="45" customFormat="1" ht="12.75" customHeight="1" x14ac:dyDescent="0.25">
      <c r="B494" s="102" t="s">
        <v>132</v>
      </c>
      <c r="C494" s="69">
        <v>79.912642098910396</v>
      </c>
      <c r="D494" s="69">
        <v>98.720555517513418</v>
      </c>
      <c r="E494" s="69">
        <v>45.326050425102309</v>
      </c>
      <c r="F494" s="69">
        <v>82.000215019014874</v>
      </c>
      <c r="G494" s="73"/>
      <c r="H494" s="73"/>
      <c r="I494" s="73"/>
      <c r="J494" s="73"/>
    </row>
    <row r="495" spans="2:10" s="45" customFormat="1" ht="12.75" customHeight="1" x14ac:dyDescent="0.25">
      <c r="B495" s="102" t="s">
        <v>133</v>
      </c>
      <c r="C495" s="69">
        <v>20.087357901089501</v>
      </c>
      <c r="D495" s="69">
        <v>1.2794444824865681</v>
      </c>
      <c r="E495" s="69">
        <v>54.673949574897719</v>
      </c>
      <c r="F495" s="69">
        <v>17.999784980985204</v>
      </c>
      <c r="G495" s="73"/>
      <c r="H495" s="73"/>
      <c r="I495" s="73"/>
      <c r="J495" s="73"/>
    </row>
    <row r="496" spans="2:10" s="45" customFormat="1" ht="12.75" customHeight="1" x14ac:dyDescent="0.25">
      <c r="B496" s="102" t="s">
        <v>134</v>
      </c>
      <c r="C496" s="69">
        <v>68.47338531321887</v>
      </c>
      <c r="D496" s="69">
        <v>76.045849134107641</v>
      </c>
      <c r="E496" s="69">
        <v>18.180002565328394</v>
      </c>
      <c r="F496" s="69">
        <v>72.52383250355328</v>
      </c>
      <c r="G496" s="73"/>
      <c r="H496" s="73"/>
      <c r="I496" s="73"/>
      <c r="J496" s="73"/>
    </row>
    <row r="497" spans="2:10" s="45" customFormat="1" ht="12.75" customHeight="1" x14ac:dyDescent="0.25">
      <c r="B497" s="102" t="s">
        <v>135</v>
      </c>
      <c r="C497" s="69">
        <v>28.22221491704023</v>
      </c>
      <c r="D497" s="69">
        <v>22.552853721542977</v>
      </c>
      <c r="E497" s="69">
        <v>72.252376193976161</v>
      </c>
      <c r="F497" s="69">
        <v>24.626918382300456</v>
      </c>
      <c r="G497" s="73"/>
      <c r="H497" s="73"/>
      <c r="I497" s="73"/>
      <c r="J497" s="73"/>
    </row>
    <row r="498" spans="2:10" s="45" customFormat="1" ht="12.75" customHeight="1" x14ac:dyDescent="0.25">
      <c r="B498" s="102" t="s">
        <v>136</v>
      </c>
      <c r="C498" s="69">
        <v>3.3043997697408845</v>
      </c>
      <c r="D498" s="69">
        <v>1.4012971443493853</v>
      </c>
      <c r="E498" s="69">
        <v>9.5676212406954946</v>
      </c>
      <c r="F498" s="69">
        <v>2.8492491141463194</v>
      </c>
      <c r="G498" s="73"/>
      <c r="H498" s="73"/>
      <c r="I498" s="73"/>
      <c r="J498" s="73"/>
    </row>
    <row r="499" spans="2:10" s="45" customFormat="1" ht="12.75" customHeight="1" x14ac:dyDescent="0.25">
      <c r="B499" s="102" t="s">
        <v>137</v>
      </c>
      <c r="C499" s="69">
        <v>66.905510362111357</v>
      </c>
      <c r="D499" s="69">
        <v>54.744558278271349</v>
      </c>
      <c r="E499" s="69">
        <v>60.624196831827874</v>
      </c>
      <c r="F499" s="69">
        <v>68.083958851302611</v>
      </c>
      <c r="G499" s="73"/>
      <c r="H499" s="73"/>
      <c r="I499" s="73"/>
      <c r="J499" s="73"/>
    </row>
    <row r="500" spans="2:10" s="45" customFormat="1" ht="12.75" customHeight="1" x14ac:dyDescent="0.25">
      <c r="B500" s="102" t="s">
        <v>139</v>
      </c>
      <c r="C500" s="69">
        <v>21.26203812153544</v>
      </c>
      <c r="D500" s="69">
        <v>42.056830515512203</v>
      </c>
      <c r="E500" s="69">
        <v>39.10138401774929</v>
      </c>
      <c r="F500" s="69">
        <v>18.620398377763497</v>
      </c>
      <c r="G500" s="73"/>
      <c r="H500" s="73"/>
      <c r="I500" s="73"/>
      <c r="J500" s="73"/>
    </row>
    <row r="501" spans="2:10" s="45" customFormat="1" ht="12.75" customHeight="1" x14ac:dyDescent="0.25">
      <c r="B501" s="102" t="s">
        <v>138</v>
      </c>
      <c r="C501" s="69">
        <v>11.832451516353169</v>
      </c>
      <c r="D501" s="69">
        <v>3.19861120621642</v>
      </c>
      <c r="E501" s="69">
        <v>0.27441915042289244</v>
      </c>
      <c r="F501" s="69">
        <v>13.295642770933927</v>
      </c>
      <c r="G501" s="73"/>
      <c r="H501" s="73"/>
      <c r="I501" s="73"/>
      <c r="J501" s="73"/>
    </row>
    <row r="502" spans="2:10" s="45" customFormat="1" ht="12.75" customHeight="1" x14ac:dyDescent="0.25">
      <c r="B502" s="103" t="s">
        <v>119</v>
      </c>
      <c r="C502" s="69">
        <v>3.3158669722732381</v>
      </c>
      <c r="D502" s="69">
        <v>9.1888234914282926E-2</v>
      </c>
      <c r="E502" s="69">
        <v>8.3151075014571241</v>
      </c>
      <c r="F502" s="69">
        <v>21.129408101545245</v>
      </c>
      <c r="G502" s="73"/>
      <c r="H502" s="73"/>
      <c r="I502" s="73"/>
      <c r="J502" s="73"/>
    </row>
    <row r="503" spans="2:10" s="45" customFormat="1" ht="12.75" customHeight="1" x14ac:dyDescent="0.25">
      <c r="B503" s="103" t="s">
        <v>120</v>
      </c>
      <c r="C503" s="69">
        <v>0.56814091761816643</v>
      </c>
      <c r="D503" s="69">
        <v>0</v>
      </c>
      <c r="E503" s="69">
        <v>2.5982984841103316</v>
      </c>
      <c r="F503" s="69">
        <v>0.86066697351825494</v>
      </c>
      <c r="G503" s="73"/>
      <c r="H503" s="73"/>
      <c r="I503" s="73"/>
      <c r="J503" s="73"/>
    </row>
    <row r="504" spans="2:10" s="45" customFormat="1" ht="12.75" customHeight="1" x14ac:dyDescent="0.25">
      <c r="B504" s="103" t="s">
        <v>121</v>
      </c>
      <c r="C504" s="69">
        <v>0.50112942477433198</v>
      </c>
      <c r="D504" s="69">
        <v>0</v>
      </c>
      <c r="E504" s="69">
        <v>2.5982984841103316</v>
      </c>
      <c r="F504" s="69">
        <v>0</v>
      </c>
      <c r="G504" s="73"/>
      <c r="H504" s="73"/>
      <c r="I504" s="73"/>
      <c r="J504" s="73"/>
    </row>
    <row r="505" spans="2:10" s="45" customFormat="1" ht="12.75" customHeight="1" x14ac:dyDescent="0.25">
      <c r="B505" s="103" t="s">
        <v>122</v>
      </c>
      <c r="C505" s="69">
        <v>0.16734390905140334</v>
      </c>
      <c r="D505" s="69">
        <v>0</v>
      </c>
      <c r="E505" s="69">
        <v>0</v>
      </c>
      <c r="F505" s="69">
        <v>2.1492936454293159</v>
      </c>
      <c r="G505" s="73"/>
      <c r="H505" s="73"/>
      <c r="I505" s="73"/>
      <c r="J505" s="73"/>
    </row>
    <row r="506" spans="2:10" s="45" customFormat="1" ht="12.75" customHeight="1" x14ac:dyDescent="0.25">
      <c r="B506" s="103" t="s">
        <v>123</v>
      </c>
      <c r="C506" s="69">
        <v>0.84136652088919084</v>
      </c>
      <c r="D506" s="69">
        <v>0</v>
      </c>
      <c r="E506" s="69">
        <v>0.52021204912612828</v>
      </c>
      <c r="F506" s="69">
        <v>9.5175253241477673</v>
      </c>
      <c r="G506" s="73"/>
      <c r="H506" s="73"/>
      <c r="I506" s="73"/>
      <c r="J506" s="73"/>
    </row>
    <row r="507" spans="2:10" s="45" customFormat="1" ht="12.75" customHeight="1" x14ac:dyDescent="0.25">
      <c r="B507" s="103" t="s">
        <v>124</v>
      </c>
      <c r="C507" s="69">
        <v>0.66847333382573548</v>
      </c>
      <c r="D507" s="69">
        <v>0</v>
      </c>
      <c r="E507" s="69">
        <v>2.5982984841103316</v>
      </c>
      <c r="F507" s="69">
        <v>2.1492936454293159</v>
      </c>
      <c r="G507" s="73"/>
      <c r="H507" s="73"/>
      <c r="I507" s="73"/>
      <c r="J507" s="73"/>
    </row>
    <row r="508" spans="2:10" s="45" customFormat="1" ht="12.75" customHeight="1" x14ac:dyDescent="0.25">
      <c r="B508" s="103" t="s">
        <v>125</v>
      </c>
      <c r="C508" s="69">
        <v>0.56941286611441</v>
      </c>
      <c r="D508" s="69">
        <v>9.1888234914282926E-2</v>
      </c>
      <c r="E508" s="69">
        <v>0</v>
      </c>
      <c r="F508" s="69">
        <v>6.4526285130205903</v>
      </c>
      <c r="G508" s="73"/>
      <c r="H508" s="73"/>
      <c r="I508" s="73"/>
      <c r="J508" s="73"/>
    </row>
    <row r="509" spans="2:10" s="45" customFormat="1" ht="12.75" customHeight="1" x14ac:dyDescent="0.25">
      <c r="B509" s="103" t="s">
        <v>238</v>
      </c>
      <c r="C509" s="81">
        <v>2569375.3372959211</v>
      </c>
      <c r="D509" s="81">
        <v>11742.783499999998</v>
      </c>
      <c r="E509" s="81">
        <v>59715.908234694667</v>
      </c>
      <c r="F509" s="81">
        <v>2497916.6455612206</v>
      </c>
      <c r="G509" s="73"/>
      <c r="H509" s="73"/>
      <c r="I509" s="73"/>
      <c r="J509" s="73"/>
    </row>
    <row r="510" spans="2:10" s="45" customFormat="1" ht="12.75" customHeight="1" x14ac:dyDescent="0.25">
      <c r="B510" s="103" t="s">
        <v>130</v>
      </c>
      <c r="C510" s="69">
        <v>5.7281146073923335</v>
      </c>
      <c r="D510" s="69">
        <v>0.34233257830056424</v>
      </c>
      <c r="E510" s="69">
        <v>1.0063374899208348</v>
      </c>
      <c r="F510" s="69">
        <v>7.0381088427461824</v>
      </c>
      <c r="G510" s="73"/>
      <c r="H510" s="73"/>
      <c r="I510" s="73"/>
      <c r="J510" s="73"/>
    </row>
    <row r="511" spans="2:10" s="45" customFormat="1" ht="12.75" customHeight="1" x14ac:dyDescent="0.25">
      <c r="B511" s="103" t="s">
        <v>131</v>
      </c>
      <c r="C511" s="69">
        <v>21.303446174364872</v>
      </c>
      <c r="D511" s="69">
        <v>49.999999999999993</v>
      </c>
      <c r="E511" s="69">
        <v>10.81235188761465</v>
      </c>
      <c r="F511" s="69">
        <v>21.749260601435399</v>
      </c>
      <c r="G511" s="73"/>
      <c r="H511" s="73"/>
      <c r="I511" s="73"/>
      <c r="J511" s="73"/>
    </row>
    <row r="512" spans="2:10" s="45" customFormat="1" ht="12.75" customHeight="1" x14ac:dyDescent="0.25">
      <c r="B512" s="103" t="s">
        <v>140</v>
      </c>
      <c r="C512" s="69">
        <v>15.267364607112722</v>
      </c>
      <c r="D512" s="69">
        <v>49.999999999999993</v>
      </c>
      <c r="E512" s="69">
        <v>3.1147301747484648</v>
      </c>
      <c r="F512" s="69">
        <v>15.780736067330499</v>
      </c>
      <c r="G512" s="73"/>
      <c r="H512" s="73"/>
      <c r="I512" s="73"/>
      <c r="J512" s="73"/>
    </row>
    <row r="513" spans="2:10" s="45" customFormat="1" ht="12.75" customHeight="1" x14ac:dyDescent="0.25">
      <c r="B513" s="103" t="s">
        <v>141</v>
      </c>
      <c r="C513" s="69">
        <v>6.0360815672521442</v>
      </c>
      <c r="D513" s="69">
        <v>0</v>
      </c>
      <c r="E513" s="69">
        <v>7.6976217128661819</v>
      </c>
      <c r="F513" s="69">
        <v>5.9685245341049198</v>
      </c>
      <c r="G513" s="73"/>
      <c r="H513" s="73"/>
      <c r="I513" s="73"/>
      <c r="J513" s="73"/>
    </row>
    <row r="514" spans="2:10" s="45" customFormat="1" ht="12.75" customHeight="1" x14ac:dyDescent="0.25">
      <c r="B514" s="103" t="s">
        <v>143</v>
      </c>
      <c r="C514" s="69">
        <v>19.154104746945439</v>
      </c>
      <c r="D514" s="69">
        <v>49</v>
      </c>
      <c r="E514" s="69">
        <v>10.51428252347276</v>
      </c>
      <c r="F514" s="69">
        <v>19.508544998252699</v>
      </c>
      <c r="G514" s="73"/>
      <c r="H514" s="73"/>
      <c r="I514" s="73"/>
      <c r="J514" s="73"/>
    </row>
    <row r="515" spans="2:10" s="45" customFormat="1" ht="12.75" customHeight="1" x14ac:dyDescent="0.25">
      <c r="B515" s="103" t="s">
        <v>142</v>
      </c>
      <c r="C515" s="69">
        <v>1.5348017884725607</v>
      </c>
      <c r="D515" s="69">
        <v>0</v>
      </c>
      <c r="E515" s="69">
        <v>0.29806936414188501</v>
      </c>
      <c r="F515" s="69">
        <v>1.5974122215447695</v>
      </c>
      <c r="G515" s="73"/>
      <c r="H515" s="73"/>
      <c r="I515" s="73"/>
      <c r="J515" s="73"/>
    </row>
    <row r="516" spans="2:10" s="45" customFormat="1" ht="12.75" customHeight="1" x14ac:dyDescent="0.25">
      <c r="B516" s="103" t="s">
        <v>144</v>
      </c>
      <c r="C516" s="69">
        <v>0.61453963894686581</v>
      </c>
      <c r="D516" s="69">
        <v>0.99999999999999989</v>
      </c>
      <c r="E516" s="69">
        <v>0</v>
      </c>
      <c r="F516" s="69">
        <v>0.64330338163794576</v>
      </c>
      <c r="G516" s="73"/>
      <c r="H516" s="73"/>
      <c r="I516" s="73"/>
      <c r="J516" s="73"/>
    </row>
    <row r="517" spans="2:10" x14ac:dyDescent="0.25">
      <c r="B517" s="110" t="s">
        <v>43</v>
      </c>
      <c r="C517" s="111"/>
      <c r="D517" s="111"/>
      <c r="E517" s="111"/>
      <c r="F517" s="111"/>
      <c r="G517" s="73"/>
      <c r="H517" s="73"/>
      <c r="I517" s="73"/>
      <c r="J517" s="73"/>
    </row>
    <row r="518" spans="2:10" s="45" customFormat="1" ht="12.75" customHeight="1" x14ac:dyDescent="0.25">
      <c r="B518" s="103" t="s">
        <v>107</v>
      </c>
      <c r="C518" s="69">
        <v>93.937172296564142</v>
      </c>
      <c r="D518" s="69">
        <v>93.965815209416675</v>
      </c>
      <c r="E518" s="69">
        <v>93.389423072801577</v>
      </c>
      <c r="F518" s="69">
        <v>95.697896748699407</v>
      </c>
      <c r="G518" s="73"/>
      <c r="H518" s="73"/>
      <c r="I518" s="73"/>
      <c r="J518" s="73"/>
    </row>
    <row r="519" spans="2:10" s="45" customFormat="1" ht="12.75" customHeight="1" x14ac:dyDescent="0.25">
      <c r="B519" s="103" t="s">
        <v>307</v>
      </c>
      <c r="C519" s="69">
        <v>0</v>
      </c>
      <c r="D519" s="69">
        <v>0</v>
      </c>
      <c r="E519" s="69">
        <v>0</v>
      </c>
      <c r="F519" s="69">
        <v>0</v>
      </c>
      <c r="G519" s="73"/>
      <c r="H519" s="73"/>
      <c r="I519" s="73"/>
      <c r="J519" s="73"/>
    </row>
    <row r="520" spans="2:10" s="45" customFormat="1" ht="12.75" customHeight="1" x14ac:dyDescent="0.25">
      <c r="B520" s="103" t="s">
        <v>108</v>
      </c>
      <c r="C520" s="69">
        <v>2.4486803459032429</v>
      </c>
      <c r="D520" s="69">
        <v>3.2843844155498294</v>
      </c>
      <c r="E520" s="69">
        <v>0</v>
      </c>
      <c r="F520" s="69">
        <v>0</v>
      </c>
      <c r="G520" s="73"/>
      <c r="H520" s="73"/>
      <c r="I520" s="73"/>
      <c r="J520" s="73"/>
    </row>
    <row r="521" spans="2:10" s="45" customFormat="1" ht="12.75" customHeight="1" x14ac:dyDescent="0.25">
      <c r="B521" s="103" t="s">
        <v>109</v>
      </c>
      <c r="C521" s="69">
        <v>4.8431529373782514</v>
      </c>
      <c r="D521" s="69">
        <v>4.6932548240090517</v>
      </c>
      <c r="E521" s="69">
        <v>6.6105769271984238</v>
      </c>
      <c r="F521" s="69">
        <v>0</v>
      </c>
      <c r="G521" s="73"/>
      <c r="H521" s="73"/>
      <c r="I521" s="73"/>
      <c r="J521" s="73"/>
    </row>
    <row r="522" spans="2:10" s="45" customFormat="1" ht="12.75" customHeight="1" x14ac:dyDescent="0.25">
      <c r="B522" s="103" t="s">
        <v>110</v>
      </c>
      <c r="C522" s="69">
        <v>4.8973606918064858</v>
      </c>
      <c r="D522" s="69">
        <v>6.5687688310996588</v>
      </c>
      <c r="E522" s="69">
        <v>0</v>
      </c>
      <c r="F522" s="69">
        <v>0</v>
      </c>
      <c r="G522" s="73"/>
      <c r="H522" s="73"/>
      <c r="I522" s="73"/>
      <c r="J522" s="73"/>
    </row>
    <row r="523" spans="2:10" s="45" customFormat="1" ht="12.75" customHeight="1" x14ac:dyDescent="0.25">
      <c r="B523" s="103" t="s">
        <v>111</v>
      </c>
      <c r="C523" s="69">
        <v>18.799875584246269</v>
      </c>
      <c r="D523" s="69">
        <v>17.690143859221223</v>
      </c>
      <c r="E523" s="69">
        <v>20.673076927705488</v>
      </c>
      <c r="F523" s="69">
        <v>27.533460808323795</v>
      </c>
      <c r="G523" s="73"/>
      <c r="H523" s="73"/>
      <c r="I523" s="73"/>
      <c r="J523" s="73"/>
    </row>
    <row r="524" spans="2:10" s="45" customFormat="1" ht="12.75" customHeight="1" x14ac:dyDescent="0.25">
      <c r="B524" s="103" t="s">
        <v>112</v>
      </c>
      <c r="C524" s="69">
        <v>62.948102737229902</v>
      </c>
      <c r="D524" s="69">
        <v>61.729263279536909</v>
      </c>
      <c r="E524" s="69">
        <v>66.105769217897688</v>
      </c>
      <c r="F524" s="69">
        <v>68.164435940375597</v>
      </c>
      <c r="G524" s="73"/>
      <c r="H524" s="73"/>
      <c r="I524" s="73"/>
      <c r="J524" s="73"/>
    </row>
    <row r="525" spans="2:10" s="45" customFormat="1" ht="12.75" customHeight="1" x14ac:dyDescent="0.25">
      <c r="B525" s="103" t="s">
        <v>233</v>
      </c>
      <c r="C525" s="81">
        <v>2297354.4424383808</v>
      </c>
      <c r="D525" s="81">
        <v>596793.83248663973</v>
      </c>
      <c r="E525" s="81">
        <v>565083.53850690264</v>
      </c>
      <c r="F525" s="81">
        <v>1135477.0714448374</v>
      </c>
      <c r="G525" s="73"/>
      <c r="H525" s="73"/>
      <c r="I525" s="73"/>
      <c r="J525" s="73"/>
    </row>
    <row r="526" spans="2:10" s="45" customFormat="1" ht="12.75" customHeight="1" x14ac:dyDescent="0.25">
      <c r="B526" s="103" t="s">
        <v>127</v>
      </c>
      <c r="C526" s="69">
        <v>54.788474687643372</v>
      </c>
      <c r="D526" s="69">
        <v>47.995038572142917</v>
      </c>
      <c r="E526" s="69">
        <v>64.004862611978538</v>
      </c>
      <c r="F526" s="69">
        <v>54.938640521400409</v>
      </c>
      <c r="G526" s="73"/>
      <c r="H526" s="73"/>
      <c r="I526" s="73"/>
      <c r="J526" s="73"/>
    </row>
    <row r="527" spans="2:10" s="45" customFormat="1" ht="12.75" customHeight="1" x14ac:dyDescent="0.25">
      <c r="B527" s="102" t="s">
        <v>126</v>
      </c>
      <c r="C527" s="69">
        <v>56.641405849644222</v>
      </c>
      <c r="D527" s="69">
        <v>48.515529827224491</v>
      </c>
      <c r="E527" s="69">
        <v>64.52796841447767</v>
      </c>
      <c r="F527" s="69">
        <v>58.225552925331861</v>
      </c>
      <c r="G527" s="73"/>
      <c r="H527" s="73"/>
      <c r="I527" s="73"/>
      <c r="J527" s="73"/>
    </row>
    <row r="528" spans="2:10" s="45" customFormat="1" ht="12.75" customHeight="1" x14ac:dyDescent="0.25">
      <c r="B528" s="103" t="s">
        <v>113</v>
      </c>
      <c r="C528" s="69">
        <v>93.937172296564142</v>
      </c>
      <c r="D528" s="69">
        <v>93.965815209416675</v>
      </c>
      <c r="E528" s="69">
        <v>93.389423072801577</v>
      </c>
      <c r="F528" s="69">
        <v>95.697896748699407</v>
      </c>
      <c r="G528" s="73"/>
      <c r="H528" s="73"/>
      <c r="I528" s="73"/>
      <c r="J528" s="73"/>
    </row>
    <row r="529" spans="2:10" s="45" customFormat="1" ht="12.75" customHeight="1" x14ac:dyDescent="0.25">
      <c r="B529" s="103" t="s">
        <v>234</v>
      </c>
      <c r="C529" s="71">
        <v>92.349171046320734</v>
      </c>
      <c r="D529" s="71">
        <v>91.65974285956456</v>
      </c>
      <c r="E529" s="71">
        <v>92.921492916767306</v>
      </c>
      <c r="F529" s="71">
        <v>100</v>
      </c>
      <c r="G529" s="73"/>
      <c r="H529" s="73"/>
      <c r="I529" s="73"/>
      <c r="J529" s="73"/>
    </row>
    <row r="530" spans="2:10" s="45" customFormat="1" ht="12.75" customHeight="1" x14ac:dyDescent="0.25">
      <c r="B530" s="103" t="s">
        <v>235</v>
      </c>
      <c r="C530" s="71">
        <v>89.047607796382991</v>
      </c>
      <c r="D530" s="71">
        <v>93.009405796714276</v>
      </c>
      <c r="E530" s="71">
        <v>81.853281845589663</v>
      </c>
      <c r="F530" s="71">
        <v>60.239760251796149</v>
      </c>
      <c r="G530" s="73"/>
      <c r="H530" s="73"/>
      <c r="I530" s="73"/>
      <c r="J530" s="73"/>
    </row>
    <row r="531" spans="2:10" s="45" customFormat="1" ht="12.75" customHeight="1" x14ac:dyDescent="0.25">
      <c r="B531" s="103" t="s">
        <v>114</v>
      </c>
      <c r="C531" s="71">
        <v>0</v>
      </c>
      <c r="D531" s="71">
        <v>0</v>
      </c>
      <c r="E531" s="71">
        <v>0</v>
      </c>
      <c r="F531" s="71">
        <v>0</v>
      </c>
      <c r="G531" s="73"/>
      <c r="H531" s="73"/>
      <c r="I531" s="73"/>
      <c r="J531" s="73"/>
    </row>
    <row r="532" spans="2:10" s="45" customFormat="1" ht="12.75" customHeight="1" x14ac:dyDescent="0.25">
      <c r="B532" s="103" t="s">
        <v>115</v>
      </c>
      <c r="C532" s="71">
        <v>2.4486803459032429</v>
      </c>
      <c r="D532" s="71">
        <v>3.2843844155498294</v>
      </c>
      <c r="E532" s="71">
        <v>0</v>
      </c>
      <c r="F532" s="71">
        <v>0</v>
      </c>
      <c r="G532" s="73"/>
      <c r="H532" s="73"/>
      <c r="I532" s="73"/>
      <c r="J532" s="73"/>
    </row>
    <row r="533" spans="2:10" s="45" customFormat="1" ht="12.75" customHeight="1" x14ac:dyDescent="0.25">
      <c r="B533" s="103" t="s">
        <v>116</v>
      </c>
      <c r="C533" s="71">
        <v>4.8431529373782514</v>
      </c>
      <c r="D533" s="71">
        <v>4.6932548240090517</v>
      </c>
      <c r="E533" s="71">
        <v>6.6105769271984238</v>
      </c>
      <c r="F533" s="71">
        <v>0</v>
      </c>
      <c r="G533" s="73"/>
      <c r="H533" s="73"/>
      <c r="I533" s="73"/>
      <c r="J533" s="73"/>
    </row>
    <row r="534" spans="2:10" s="45" customFormat="1" ht="12.75" customHeight="1" x14ac:dyDescent="0.25">
      <c r="B534" s="103" t="s">
        <v>117</v>
      </c>
      <c r="C534" s="71">
        <v>10.234604081798832</v>
      </c>
      <c r="D534" s="71">
        <v>13.137537662199318</v>
      </c>
      <c r="E534" s="71">
        <v>0</v>
      </c>
      <c r="F534" s="71">
        <v>8.6042065026011851</v>
      </c>
      <c r="G534" s="73"/>
      <c r="H534" s="73"/>
      <c r="I534" s="73"/>
      <c r="J534" s="73"/>
    </row>
    <row r="535" spans="2:10" s="45" customFormat="1" ht="12.75" customHeight="1" x14ac:dyDescent="0.25">
      <c r="B535" s="103" t="s">
        <v>236</v>
      </c>
      <c r="C535" s="71">
        <v>17.866346752361512</v>
      </c>
      <c r="D535" s="71">
        <v>14.405759443671396</v>
      </c>
      <c r="E535" s="71">
        <v>24.399038464359808</v>
      </c>
      <c r="F535" s="71">
        <v>42.351816432572043</v>
      </c>
      <c r="G535" s="73"/>
      <c r="H535" s="73"/>
      <c r="I535" s="73"/>
      <c r="J535" s="73"/>
    </row>
    <row r="536" spans="2:10" s="45" customFormat="1" ht="12.75" customHeight="1" x14ac:dyDescent="0.25">
      <c r="B536" s="103" t="s">
        <v>118</v>
      </c>
      <c r="C536" s="71">
        <v>58.544388179122322</v>
      </c>
      <c r="D536" s="71">
        <v>58.444878863987057</v>
      </c>
      <c r="E536" s="71">
        <v>62.379807681243364</v>
      </c>
      <c r="F536" s="71">
        <v>44.741873813526169</v>
      </c>
      <c r="G536" s="73"/>
      <c r="H536" s="73"/>
      <c r="I536" s="73"/>
      <c r="J536" s="73"/>
    </row>
    <row r="537" spans="2:10" s="45" customFormat="1" ht="12.75" customHeight="1" x14ac:dyDescent="0.25">
      <c r="B537" s="103" t="s">
        <v>237</v>
      </c>
      <c r="C537" s="81">
        <v>1809268.8107937351</v>
      </c>
      <c r="D537" s="81">
        <v>554433.13471113506</v>
      </c>
      <c r="E537" s="81">
        <v>488268.79875550373</v>
      </c>
      <c r="F537" s="81">
        <v>766566.8773270963</v>
      </c>
      <c r="G537" s="73"/>
      <c r="H537" s="73"/>
      <c r="I537" s="73"/>
      <c r="J537" s="73"/>
    </row>
    <row r="538" spans="2:10" s="45" customFormat="1" ht="12.75" customHeight="1" x14ac:dyDescent="0.25">
      <c r="B538" s="103" t="s">
        <v>128</v>
      </c>
      <c r="C538" s="69">
        <v>43.14836083286437</v>
      </c>
      <c r="D538" s="69">
        <v>44.588328896195065</v>
      </c>
      <c r="E538" s="69">
        <v>55.304349273094367</v>
      </c>
      <c r="F538" s="69">
        <v>37.089381343031143</v>
      </c>
      <c r="G538" s="73"/>
      <c r="H538" s="73"/>
      <c r="I538" s="73"/>
      <c r="J538" s="73"/>
    </row>
    <row r="539" spans="2:10" s="45" customFormat="1" ht="12.75" customHeight="1" x14ac:dyDescent="0.25">
      <c r="B539" s="102" t="s">
        <v>129</v>
      </c>
      <c r="C539" s="69">
        <v>44.607626542163317</v>
      </c>
      <c r="D539" s="69">
        <v>45.071875445163585</v>
      </c>
      <c r="E539" s="69">
        <v>55.756346587479356</v>
      </c>
      <c r="F539" s="69">
        <v>39.308394162306584</v>
      </c>
      <c r="G539" s="73"/>
      <c r="H539" s="73"/>
      <c r="I539" s="73"/>
      <c r="J539" s="73"/>
    </row>
    <row r="540" spans="2:10" s="45" customFormat="1" ht="12.75" customHeight="1" x14ac:dyDescent="0.25">
      <c r="B540" s="102" t="s">
        <v>132</v>
      </c>
      <c r="C540" s="69">
        <v>50.26155469806146</v>
      </c>
      <c r="D540" s="69">
        <v>41.046175246892076</v>
      </c>
      <c r="E540" s="69">
        <v>40.613528310804888</v>
      </c>
      <c r="F540" s="69">
        <v>63.072102951037088</v>
      </c>
      <c r="G540" s="73"/>
      <c r="H540" s="73"/>
      <c r="I540" s="73"/>
      <c r="J540" s="73"/>
    </row>
    <row r="541" spans="2:10" s="45" customFormat="1" ht="12.75" customHeight="1" x14ac:dyDescent="0.25">
      <c r="B541" s="102" t="s">
        <v>133</v>
      </c>
      <c r="C541" s="69">
        <v>49.738445301938505</v>
      </c>
      <c r="D541" s="69">
        <v>58.953824753107916</v>
      </c>
      <c r="E541" s="69">
        <v>59.386471689195119</v>
      </c>
      <c r="F541" s="69">
        <v>36.927897048962933</v>
      </c>
      <c r="G541" s="73"/>
      <c r="H541" s="73"/>
      <c r="I541" s="73"/>
      <c r="J541" s="73"/>
    </row>
    <row r="542" spans="2:10" s="45" customFormat="1" ht="12.75" customHeight="1" x14ac:dyDescent="0.25">
      <c r="B542" s="102" t="s">
        <v>134</v>
      </c>
      <c r="C542" s="69">
        <v>63.077244201685801</v>
      </c>
      <c r="D542" s="69">
        <v>50.268111696002315</v>
      </c>
      <c r="E542" s="69">
        <v>63.476981690325339</v>
      </c>
      <c r="F542" s="69">
        <v>72.087062325765444</v>
      </c>
      <c r="G542" s="73"/>
      <c r="H542" s="73"/>
      <c r="I542" s="73"/>
      <c r="J542" s="73"/>
    </row>
    <row r="543" spans="2:10" s="45" customFormat="1" ht="12.75" customHeight="1" x14ac:dyDescent="0.25">
      <c r="B543" s="102" t="s">
        <v>135</v>
      </c>
      <c r="C543" s="69">
        <v>34.147621205606342</v>
      </c>
      <c r="D543" s="69">
        <v>43.114692411012584</v>
      </c>
      <c r="E543" s="69">
        <v>35.369067015845665</v>
      </c>
      <c r="F543" s="69">
        <v>26.884021067394372</v>
      </c>
      <c r="G543" s="73"/>
      <c r="H543" s="73"/>
      <c r="I543" s="73"/>
      <c r="J543" s="73"/>
    </row>
    <row r="544" spans="2:10" s="45" customFormat="1" ht="12.75" customHeight="1" x14ac:dyDescent="0.25">
      <c r="B544" s="102" t="s">
        <v>136</v>
      </c>
      <c r="C544" s="69">
        <v>2.7751345927078628</v>
      </c>
      <c r="D544" s="69">
        <v>6.6171958929851042</v>
      </c>
      <c r="E544" s="69">
        <v>1.1539512938290051</v>
      </c>
      <c r="F544" s="69">
        <v>1.0289166068401974</v>
      </c>
      <c r="G544" s="73"/>
      <c r="H544" s="73"/>
      <c r="I544" s="73"/>
      <c r="J544" s="73"/>
    </row>
    <row r="545" spans="2:10" s="45" customFormat="1" ht="12.75" customHeight="1" x14ac:dyDescent="0.25">
      <c r="B545" s="102" t="s">
        <v>137</v>
      </c>
      <c r="C545" s="69">
        <v>50.034517449193793</v>
      </c>
      <c r="D545" s="69">
        <v>57.556576267533345</v>
      </c>
      <c r="E545" s="69">
        <v>44.423438266435838</v>
      </c>
      <c r="F545" s="69">
        <v>48.168060914005181</v>
      </c>
      <c r="G545" s="73"/>
      <c r="H545" s="73"/>
      <c r="I545" s="73"/>
      <c r="J545" s="73"/>
    </row>
    <row r="546" spans="2:10" s="45" customFormat="1" ht="12.75" customHeight="1" x14ac:dyDescent="0.25">
      <c r="B546" s="102" t="s">
        <v>139</v>
      </c>
      <c r="C546" s="69">
        <v>28.932956271608624</v>
      </c>
      <c r="D546" s="69">
        <v>26.697567760790321</v>
      </c>
      <c r="E546" s="69">
        <v>31.734676500942449</v>
      </c>
      <c r="F546" s="69">
        <v>28.765170374148468</v>
      </c>
      <c r="G546" s="73"/>
      <c r="H546" s="73"/>
      <c r="I546" s="73"/>
      <c r="J546" s="73"/>
    </row>
    <row r="547" spans="2:10" s="45" customFormat="1" ht="12.75" customHeight="1" x14ac:dyDescent="0.25">
      <c r="B547" s="102" t="s">
        <v>138</v>
      </c>
      <c r="C547" s="69">
        <v>21.032526279197583</v>
      </c>
      <c r="D547" s="69">
        <v>15.745855971676322</v>
      </c>
      <c r="E547" s="69">
        <v>23.841885232621735</v>
      </c>
      <c r="F547" s="69">
        <v>23.066768711846358</v>
      </c>
      <c r="G547" s="73"/>
      <c r="H547" s="73"/>
      <c r="I547" s="73"/>
      <c r="J547" s="73"/>
    </row>
    <row r="548" spans="2:10" s="45" customFormat="1" ht="12.75" customHeight="1" x14ac:dyDescent="0.25">
      <c r="B548" s="103" t="s">
        <v>119</v>
      </c>
      <c r="C548" s="69">
        <v>12.546432044196749</v>
      </c>
      <c r="D548" s="69">
        <v>9.8531532466494873</v>
      </c>
      <c r="E548" s="69">
        <v>16.442307694731188</v>
      </c>
      <c r="F548" s="69">
        <v>36.328871880751215</v>
      </c>
      <c r="G548" s="73"/>
      <c r="H548" s="73"/>
      <c r="I548" s="73"/>
      <c r="J548" s="73"/>
    </row>
    <row r="549" spans="2:10" s="45" customFormat="1" ht="12.75" customHeight="1" x14ac:dyDescent="0.25">
      <c r="B549" s="103" t="s">
        <v>120</v>
      </c>
      <c r="C549" s="69">
        <v>2.8885630440891035</v>
      </c>
      <c r="D549" s="69">
        <v>3.2843844155498294</v>
      </c>
      <c r="E549" s="69">
        <v>0</v>
      </c>
      <c r="F549" s="69">
        <v>8.6042065026011851</v>
      </c>
      <c r="G549" s="73"/>
      <c r="H549" s="73"/>
      <c r="I549" s="73"/>
      <c r="J549" s="73"/>
    </row>
    <row r="550" spans="2:10" s="45" customFormat="1" ht="12.75" customHeight="1" x14ac:dyDescent="0.25">
      <c r="B550" s="103" t="s">
        <v>121</v>
      </c>
      <c r="C550" s="69">
        <v>0</v>
      </c>
      <c r="D550" s="69">
        <v>0</v>
      </c>
      <c r="E550" s="69">
        <v>0</v>
      </c>
      <c r="F550" s="69">
        <v>0</v>
      </c>
      <c r="G550" s="73"/>
      <c r="H550" s="73"/>
      <c r="I550" s="73"/>
      <c r="J550" s="73"/>
    </row>
    <row r="551" spans="2:10" s="45" customFormat="1" ht="12.75" customHeight="1" x14ac:dyDescent="0.25">
      <c r="B551" s="103" t="s">
        <v>122</v>
      </c>
      <c r="C551" s="69">
        <v>0</v>
      </c>
      <c r="D551" s="69">
        <v>0</v>
      </c>
      <c r="E551" s="69">
        <v>0</v>
      </c>
      <c r="F551" s="69">
        <v>0</v>
      </c>
      <c r="G551" s="73"/>
      <c r="H551" s="73"/>
      <c r="I551" s="73"/>
      <c r="J551" s="73"/>
    </row>
    <row r="552" spans="2:10" s="45" customFormat="1" ht="12.75" customHeight="1" x14ac:dyDescent="0.25">
      <c r="B552" s="103" t="s">
        <v>123</v>
      </c>
      <c r="C552" s="69">
        <v>3.7927663678934369</v>
      </c>
      <c r="D552" s="69">
        <v>3.2843844155498294</v>
      </c>
      <c r="E552" s="69">
        <v>6.6105769271984238</v>
      </c>
      <c r="F552" s="69">
        <v>0</v>
      </c>
      <c r="G552" s="73"/>
      <c r="H552" s="73"/>
      <c r="I552" s="73"/>
      <c r="J552" s="73"/>
    </row>
    <row r="553" spans="2:10" s="45" customFormat="1" ht="12.75" customHeight="1" x14ac:dyDescent="0.25">
      <c r="B553" s="103" t="s">
        <v>124</v>
      </c>
      <c r="C553" s="69">
        <v>4.1300097691027906</v>
      </c>
      <c r="D553" s="69">
        <v>3.2843844155498294</v>
      </c>
      <c r="E553" s="69">
        <v>6.1057692308784448</v>
      </c>
      <c r="F553" s="69">
        <v>8.6042065026011851</v>
      </c>
      <c r="G553" s="73"/>
      <c r="H553" s="73"/>
      <c r="I553" s="73"/>
      <c r="J553" s="73"/>
    </row>
    <row r="554" spans="2:10" s="45" customFormat="1" ht="12.75" customHeight="1" x14ac:dyDescent="0.25">
      <c r="B554" s="103" t="s">
        <v>125</v>
      </c>
      <c r="C554" s="69">
        <v>1.7350928631114138</v>
      </c>
      <c r="D554" s="69">
        <v>0</v>
      </c>
      <c r="E554" s="69">
        <v>3.7259615366543199</v>
      </c>
      <c r="F554" s="69">
        <v>19.120458875548842</v>
      </c>
      <c r="G554" s="73"/>
      <c r="H554" s="73"/>
      <c r="I554" s="73"/>
      <c r="J554" s="73"/>
    </row>
    <row r="555" spans="2:10" s="45" customFormat="1" ht="12.75" customHeight="1" x14ac:dyDescent="0.25">
      <c r="B555" s="103" t="s">
        <v>238</v>
      </c>
      <c r="C555" s="81">
        <v>488085.63164464489</v>
      </c>
      <c r="D555" s="81">
        <v>42360.697775504887</v>
      </c>
      <c r="E555" s="81">
        <v>76814.739751399058</v>
      </c>
      <c r="F555" s="81">
        <v>368910.19411774084</v>
      </c>
      <c r="G555" s="73"/>
      <c r="H555" s="73"/>
      <c r="I555" s="73"/>
      <c r="J555" s="73"/>
    </row>
    <row r="556" spans="2:10" s="45" customFormat="1" ht="12.75" customHeight="1" x14ac:dyDescent="0.25">
      <c r="B556" s="103" t="s">
        <v>130</v>
      </c>
      <c r="C556" s="69">
        <v>11.640113854778992</v>
      </c>
      <c r="D556" s="69">
        <v>3.4067096759478668</v>
      </c>
      <c r="E556" s="69">
        <v>8.7005133388841873</v>
      </c>
      <c r="F556" s="69">
        <v>17.849259178369255</v>
      </c>
      <c r="G556" s="73"/>
      <c r="H556" s="73"/>
      <c r="I556" s="73"/>
      <c r="J556" s="73"/>
    </row>
    <row r="557" spans="2:10" s="45" customFormat="1" ht="12.75" customHeight="1" x14ac:dyDescent="0.25">
      <c r="B557" s="103" t="s">
        <v>131</v>
      </c>
      <c r="C557" s="69">
        <v>41.083253827687756</v>
      </c>
      <c r="D557" s="69">
        <v>20.820563833880833</v>
      </c>
      <c r="E557" s="69">
        <v>41.788791573040527</v>
      </c>
      <c r="F557" s="69">
        <v>46.069565704126937</v>
      </c>
      <c r="G557" s="73"/>
      <c r="H557" s="73"/>
      <c r="I557" s="73"/>
      <c r="J557" s="73"/>
    </row>
    <row r="558" spans="2:10" s="45" customFormat="1" ht="12.75" customHeight="1" x14ac:dyDescent="0.25">
      <c r="B558" s="103" t="s">
        <v>140</v>
      </c>
      <c r="C558" s="69">
        <v>40.355878623092252</v>
      </c>
      <c r="D558" s="69">
        <v>20.749340989759716</v>
      </c>
      <c r="E558" s="69">
        <v>41.648935341213914</v>
      </c>
      <c r="F558" s="69">
        <v>45.040612499947038</v>
      </c>
      <c r="G558" s="73"/>
      <c r="H558" s="73"/>
      <c r="I558" s="73"/>
      <c r="J558" s="73"/>
    </row>
    <row r="559" spans="2:10" s="45" customFormat="1" ht="12.75" customHeight="1" x14ac:dyDescent="0.25">
      <c r="B559" s="103" t="s">
        <v>141</v>
      </c>
      <c r="C559" s="69">
        <v>0.72737520459550342</v>
      </c>
      <c r="D559" s="69">
        <v>7.1222844121118331E-2</v>
      </c>
      <c r="E559" s="69">
        <v>0.13985623182661222</v>
      </c>
      <c r="F559" s="69">
        <v>1.0289532041799057</v>
      </c>
      <c r="G559" s="73"/>
      <c r="H559" s="73"/>
      <c r="I559" s="73"/>
      <c r="J559" s="73"/>
    </row>
    <row r="560" spans="2:10" s="45" customFormat="1" ht="12.75" customHeight="1" x14ac:dyDescent="0.25">
      <c r="B560" s="103" t="s">
        <v>143</v>
      </c>
      <c r="C560" s="69">
        <v>14.353878847037418</v>
      </c>
      <c r="D560" s="69">
        <v>8.2713003753974998</v>
      </c>
      <c r="E560" s="69">
        <v>17.60532471814243</v>
      </c>
      <c r="F560" s="69">
        <v>15.152946637699069</v>
      </c>
      <c r="G560" s="73"/>
      <c r="H560" s="73"/>
      <c r="I560" s="73"/>
      <c r="J560" s="73"/>
    </row>
    <row r="561" spans="2:10" s="45" customFormat="1" ht="12.75" customHeight="1" x14ac:dyDescent="0.25">
      <c r="B561" s="103" t="s">
        <v>142</v>
      </c>
      <c r="C561" s="69">
        <v>10.828918234392978</v>
      </c>
      <c r="D561" s="69">
        <v>11.044997556156954</v>
      </c>
      <c r="E561" s="69">
        <v>8.6428191404549413</v>
      </c>
      <c r="F561" s="69">
        <v>11.275837714435916</v>
      </c>
      <c r="G561" s="73"/>
      <c r="H561" s="73"/>
      <c r="I561" s="73"/>
      <c r="J561" s="73"/>
    </row>
    <row r="562" spans="2:10" s="45" customFormat="1" ht="12.75" customHeight="1" x14ac:dyDescent="0.25">
      <c r="B562" s="103" t="s">
        <v>144</v>
      </c>
      <c r="C562" s="69">
        <v>15.90045674625736</v>
      </c>
      <c r="D562" s="69">
        <v>1.5042659023263909</v>
      </c>
      <c r="E562" s="69">
        <v>15.540647714443157</v>
      </c>
      <c r="F562" s="69">
        <v>19.640781351991958</v>
      </c>
      <c r="G562" s="73"/>
      <c r="H562" s="73"/>
      <c r="I562" s="73"/>
      <c r="J562" s="73"/>
    </row>
    <row r="563" spans="2:10" x14ac:dyDescent="0.25">
      <c r="B563" s="110" t="s">
        <v>44</v>
      </c>
      <c r="C563" s="111"/>
      <c r="D563" s="111"/>
      <c r="E563" s="111"/>
      <c r="F563" s="111"/>
      <c r="G563" s="73"/>
      <c r="H563" s="73"/>
      <c r="I563" s="73"/>
      <c r="J563" s="73"/>
    </row>
    <row r="564" spans="2:10" s="45" customFormat="1" ht="12.75" customHeight="1" x14ac:dyDescent="0.25">
      <c r="B564" s="103" t="s">
        <v>107</v>
      </c>
      <c r="C564" s="69">
        <v>32.266984828579403</v>
      </c>
      <c r="D564" s="69">
        <v>34.849621569014339</v>
      </c>
      <c r="E564" s="69">
        <v>24.334719693666802</v>
      </c>
      <c r="F564" s="69">
        <v>33.205681306905923</v>
      </c>
      <c r="G564" s="73"/>
      <c r="H564" s="73"/>
      <c r="I564" s="73"/>
      <c r="J564" s="73"/>
    </row>
    <row r="565" spans="2:10" s="45" customFormat="1" ht="12.75" customHeight="1" x14ac:dyDescent="0.25">
      <c r="B565" s="103" t="s">
        <v>307</v>
      </c>
      <c r="C565" s="69">
        <v>4.6915970984995781</v>
      </c>
      <c r="D565" s="69">
        <v>5.0581594746936078</v>
      </c>
      <c r="E565" s="69">
        <v>3.1083304432991157</v>
      </c>
      <c r="F565" s="69">
        <v>6.15078980083711</v>
      </c>
      <c r="G565" s="73"/>
      <c r="H565" s="73"/>
      <c r="I565" s="73"/>
      <c r="J565" s="73"/>
    </row>
    <row r="566" spans="2:10" s="45" customFormat="1" ht="12.75" customHeight="1" x14ac:dyDescent="0.25">
      <c r="B566" s="103" t="s">
        <v>108</v>
      </c>
      <c r="C566" s="69">
        <v>1.7220656670049919</v>
      </c>
      <c r="D566" s="69">
        <v>0</v>
      </c>
      <c r="E566" s="69">
        <v>6.6969005529316643</v>
      </c>
      <c r="F566" s="69">
        <v>2.0072194457208563</v>
      </c>
      <c r="G566" s="73"/>
      <c r="H566" s="73"/>
      <c r="I566" s="73"/>
      <c r="J566" s="73"/>
    </row>
    <row r="567" spans="2:10" s="45" customFormat="1" ht="12.75" customHeight="1" x14ac:dyDescent="0.25">
      <c r="B567" s="103" t="s">
        <v>109</v>
      </c>
      <c r="C567" s="69">
        <v>1.3659114329832105</v>
      </c>
      <c r="D567" s="69">
        <v>1.5947717937513368</v>
      </c>
      <c r="E567" s="69">
        <v>0</v>
      </c>
      <c r="F567" s="69">
        <v>3.3709952652221995</v>
      </c>
      <c r="G567" s="73"/>
      <c r="H567" s="73"/>
      <c r="I567" s="73"/>
      <c r="J567" s="73"/>
    </row>
    <row r="568" spans="2:10" s="45" customFormat="1" ht="12.75" customHeight="1" x14ac:dyDescent="0.25">
      <c r="B568" s="103" t="s">
        <v>110</v>
      </c>
      <c r="C568" s="69">
        <v>5.4119640532231488</v>
      </c>
      <c r="D568" s="69">
        <v>5.9157725762754234</v>
      </c>
      <c r="E568" s="69">
        <v>3.6728736780284197</v>
      </c>
      <c r="F568" s="69">
        <v>6.15078980083711</v>
      </c>
      <c r="G568" s="73"/>
      <c r="H568" s="73"/>
      <c r="I568" s="73"/>
      <c r="J568" s="73"/>
    </row>
    <row r="569" spans="2:10" s="45" customFormat="1" ht="12.75" customHeight="1" x14ac:dyDescent="0.25">
      <c r="B569" s="103" t="s">
        <v>111</v>
      </c>
      <c r="C569" s="69">
        <v>4.8025730874266186</v>
      </c>
      <c r="D569" s="69">
        <v>5.5116675064617988</v>
      </c>
      <c r="E569" s="69">
        <v>2.3436411366935279</v>
      </c>
      <c r="F569" s="69">
        <v>5.8749650008373431</v>
      </c>
      <c r="G569" s="73"/>
      <c r="H569" s="73"/>
      <c r="I569" s="73"/>
      <c r="J569" s="73"/>
    </row>
    <row r="570" spans="2:10" s="45" customFormat="1" ht="12.75" customHeight="1" x14ac:dyDescent="0.25">
      <c r="B570" s="103" t="s">
        <v>112</v>
      </c>
      <c r="C570" s="69">
        <v>14.272873489441858</v>
      </c>
      <c r="D570" s="69">
        <v>16.769250217832163</v>
      </c>
      <c r="E570" s="69">
        <v>8.5129738827140766</v>
      </c>
      <c r="F570" s="69">
        <v>9.6509219934513002</v>
      </c>
      <c r="G570" s="73"/>
      <c r="H570" s="73"/>
      <c r="I570" s="73"/>
      <c r="J570" s="73"/>
    </row>
    <row r="571" spans="2:10" s="45" customFormat="1" ht="12.75" customHeight="1" x14ac:dyDescent="0.25">
      <c r="B571" s="103" t="s">
        <v>233</v>
      </c>
      <c r="C571" s="81">
        <v>9908587.0446093325</v>
      </c>
      <c r="D571" s="81">
        <v>479483.32001506723</v>
      </c>
      <c r="E571" s="81">
        <v>795898.65830779728</v>
      </c>
      <c r="F571" s="81">
        <v>8633205.0662864558</v>
      </c>
      <c r="G571" s="73"/>
      <c r="H571" s="73"/>
      <c r="I571" s="73"/>
      <c r="J571" s="73"/>
    </row>
    <row r="572" spans="2:10" s="45" customFormat="1" ht="12.75" customHeight="1" x14ac:dyDescent="0.25">
      <c r="B572" s="103" t="s">
        <v>127</v>
      </c>
      <c r="C572" s="69">
        <v>14.869567285016347</v>
      </c>
      <c r="D572" s="69">
        <v>9.1679689591402784</v>
      </c>
      <c r="E572" s="69">
        <v>11.024974659198609</v>
      </c>
      <c r="F572" s="69">
        <v>15.932052588647286</v>
      </c>
      <c r="G572" s="73"/>
      <c r="H572" s="73"/>
      <c r="I572" s="73"/>
      <c r="J572" s="73"/>
    </row>
    <row r="573" spans="2:10" s="45" customFormat="1" ht="12.75" customHeight="1" x14ac:dyDescent="0.25">
      <c r="B573" s="102" t="s">
        <v>126</v>
      </c>
      <c r="C573" s="69">
        <v>27.416700444607077</v>
      </c>
      <c r="D573" s="69">
        <v>36.822955910497754</v>
      </c>
      <c r="E573" s="69">
        <v>38.506560816413781</v>
      </c>
      <c r="F573" s="69">
        <v>26.343516670677797</v>
      </c>
      <c r="G573" s="73"/>
      <c r="H573" s="73"/>
      <c r="I573" s="73"/>
      <c r="J573" s="73"/>
    </row>
    <row r="574" spans="2:10" s="45" customFormat="1" ht="12.75" customHeight="1" x14ac:dyDescent="0.25">
      <c r="B574" s="103" t="s">
        <v>113</v>
      </c>
      <c r="C574" s="69">
        <v>28.849924853478125</v>
      </c>
      <c r="D574" s="69">
        <v>30.765273901122551</v>
      </c>
      <c r="E574" s="69">
        <v>24.010779902300644</v>
      </c>
      <c r="F574" s="69">
        <v>26.520803778719966</v>
      </c>
      <c r="G574" s="73"/>
      <c r="H574" s="73"/>
      <c r="I574" s="73"/>
      <c r="J574" s="73"/>
    </row>
    <row r="575" spans="2:10" s="45" customFormat="1" ht="12.75" customHeight="1" x14ac:dyDescent="0.25">
      <c r="B575" s="103" t="s">
        <v>234</v>
      </c>
      <c r="C575" s="71">
        <v>85.24398654769935</v>
      </c>
      <c r="D575" s="71">
        <v>82.084776738292931</v>
      </c>
      <c r="E575" s="71">
        <v>95.01232612783474</v>
      </c>
      <c r="F575" s="71">
        <v>90.904590488578364</v>
      </c>
      <c r="G575" s="73"/>
      <c r="H575" s="73"/>
      <c r="I575" s="73"/>
      <c r="J575" s="73"/>
    </row>
    <row r="576" spans="2:10" s="45" customFormat="1" ht="12.75" customHeight="1" x14ac:dyDescent="0.25">
      <c r="B576" s="103" t="s">
        <v>235</v>
      </c>
      <c r="C576" s="71">
        <v>28.626932627986275</v>
      </c>
      <c r="D576" s="71">
        <v>31.351640707987361</v>
      </c>
      <c r="E576" s="71">
        <v>13.056678419682511</v>
      </c>
      <c r="F576" s="71">
        <v>42.497737543967723</v>
      </c>
      <c r="G576" s="73"/>
      <c r="H576" s="73"/>
      <c r="I576" s="73"/>
      <c r="J576" s="73"/>
    </row>
    <row r="577" spans="2:10" s="45" customFormat="1" ht="12.75" customHeight="1" x14ac:dyDescent="0.25">
      <c r="B577" s="103" t="s">
        <v>114</v>
      </c>
      <c r="C577" s="71">
        <v>4.6161036679324079</v>
      </c>
      <c r="D577" s="71">
        <v>5.0581594746936078</v>
      </c>
      <c r="E577" s="71">
        <v>2.7843906519329553</v>
      </c>
      <c r="F577" s="71">
        <v>6.15078980083711</v>
      </c>
      <c r="G577" s="73"/>
      <c r="H577" s="73"/>
      <c r="I577" s="73"/>
      <c r="J577" s="73"/>
    </row>
    <row r="578" spans="2:10" s="45" customFormat="1" ht="12.75" customHeight="1" x14ac:dyDescent="0.25">
      <c r="B578" s="103" t="s">
        <v>115</v>
      </c>
      <c r="C578" s="71">
        <v>1.6465722364378217</v>
      </c>
      <c r="D578" s="71">
        <v>0</v>
      </c>
      <c r="E578" s="71">
        <v>6.6969005529316643</v>
      </c>
      <c r="F578" s="71">
        <v>1.0681754546976987</v>
      </c>
      <c r="G578" s="73"/>
      <c r="H578" s="73"/>
      <c r="I578" s="73"/>
      <c r="J578" s="73"/>
    </row>
    <row r="579" spans="2:10" s="45" customFormat="1" ht="12.75" customHeight="1" x14ac:dyDescent="0.25">
      <c r="B579" s="103" t="s">
        <v>116</v>
      </c>
      <c r="C579" s="71">
        <v>1.3659114329832105</v>
      </c>
      <c r="D579" s="71">
        <v>1.5947717937513368</v>
      </c>
      <c r="E579" s="71">
        <v>0</v>
      </c>
      <c r="F579" s="71">
        <v>3.3709952652221995</v>
      </c>
      <c r="G579" s="73"/>
      <c r="H579" s="73"/>
      <c r="I579" s="73"/>
      <c r="J579" s="73"/>
    </row>
    <row r="580" spans="2:10" s="45" customFormat="1" ht="12.75" customHeight="1" x14ac:dyDescent="0.25">
      <c r="B580" s="103" t="s">
        <v>117</v>
      </c>
      <c r="C580" s="71">
        <v>7.94836755771885</v>
      </c>
      <c r="D580" s="71">
        <v>9.1919101045399572</v>
      </c>
      <c r="E580" s="71">
        <v>4.7207556492573062</v>
      </c>
      <c r="F580" s="71">
        <v>6.6848775281859592</v>
      </c>
      <c r="G580" s="73"/>
      <c r="H580" s="73"/>
      <c r="I580" s="73"/>
      <c r="J580" s="73"/>
    </row>
    <row r="581" spans="2:10" s="45" customFormat="1" ht="12.75" customHeight="1" x14ac:dyDescent="0.25">
      <c r="B581" s="103" t="s">
        <v>236</v>
      </c>
      <c r="C581" s="71">
        <v>4.3007421340542713</v>
      </c>
      <c r="D581" s="71">
        <v>5.5116675064617988</v>
      </c>
      <c r="E581" s="71">
        <v>1.2957591654646416</v>
      </c>
      <c r="F581" s="71">
        <v>2.6704386367442465</v>
      </c>
      <c r="G581" s="73"/>
      <c r="H581" s="73"/>
      <c r="I581" s="73"/>
      <c r="J581" s="73"/>
    </row>
    <row r="582" spans="2:10" s="45" customFormat="1" ht="12.75" customHeight="1" x14ac:dyDescent="0.25">
      <c r="B582" s="103" t="s">
        <v>118</v>
      </c>
      <c r="C582" s="71">
        <v>8.972227824351565</v>
      </c>
      <c r="D582" s="71">
        <v>9.4087650216758458</v>
      </c>
      <c r="E582" s="71">
        <v>8.5129738827140766</v>
      </c>
      <c r="F582" s="71">
        <v>6.575527093032747</v>
      </c>
      <c r="G582" s="73"/>
      <c r="H582" s="73"/>
      <c r="I582" s="73"/>
      <c r="J582" s="73"/>
    </row>
    <row r="583" spans="2:10" s="45" customFormat="1" ht="12.75" customHeight="1" x14ac:dyDescent="0.25">
      <c r="B583" s="103" t="s">
        <v>237</v>
      </c>
      <c r="C583" s="81">
        <v>8551210.7697824091</v>
      </c>
      <c r="D583" s="81">
        <v>383126.99334047118</v>
      </c>
      <c r="E583" s="81">
        <v>723555.09015009191</v>
      </c>
      <c r="F583" s="81">
        <v>7444528.686291825</v>
      </c>
      <c r="G583" s="73"/>
      <c r="H583" s="73"/>
      <c r="I583" s="73"/>
      <c r="J583" s="73"/>
    </row>
    <row r="584" spans="2:10" s="45" customFormat="1" ht="12.75" customHeight="1" x14ac:dyDescent="0.25">
      <c r="B584" s="103" t="s">
        <v>128</v>
      </c>
      <c r="C584" s="69">
        <v>12.832586859981429</v>
      </c>
      <c r="D584" s="69">
        <v>7.325586179397872</v>
      </c>
      <c r="E584" s="69">
        <v>10.022854606137457</v>
      </c>
      <c r="F584" s="69">
        <v>13.738422939918987</v>
      </c>
      <c r="G584" s="73"/>
      <c r="H584" s="73"/>
      <c r="I584" s="73"/>
      <c r="J584" s="73"/>
    </row>
    <row r="585" spans="2:10" s="45" customFormat="1" ht="12.75" customHeight="1" x14ac:dyDescent="0.25">
      <c r="B585" s="102" t="s">
        <v>129</v>
      </c>
      <c r="C585" s="69">
        <v>26.386924651750604</v>
      </c>
      <c r="D585" s="69">
        <v>32.359195093974371</v>
      </c>
      <c r="E585" s="69">
        <v>35.459365801123951</v>
      </c>
      <c r="F585" s="69">
        <v>25.510250325691921</v>
      </c>
      <c r="G585" s="73"/>
      <c r="H585" s="73"/>
      <c r="I585" s="73"/>
      <c r="J585" s="73"/>
    </row>
    <row r="586" spans="2:10" s="45" customFormat="1" ht="12.75" customHeight="1" x14ac:dyDescent="0.25">
      <c r="B586" s="102" t="s">
        <v>132</v>
      </c>
      <c r="C586" s="69">
        <v>91.757702827298047</v>
      </c>
      <c r="D586" s="69">
        <v>82.363359768645225</v>
      </c>
      <c r="E586" s="69">
        <v>78.896879947067802</v>
      </c>
      <c r="F586" s="69">
        <v>93.491155784870045</v>
      </c>
      <c r="G586" s="73"/>
      <c r="H586" s="73"/>
      <c r="I586" s="73"/>
      <c r="J586" s="73"/>
    </row>
    <row r="587" spans="2:10" s="45" customFormat="1" ht="12.75" customHeight="1" x14ac:dyDescent="0.25">
      <c r="B587" s="102" t="s">
        <v>133</v>
      </c>
      <c r="C587" s="69">
        <v>8.2422971727017895</v>
      </c>
      <c r="D587" s="69">
        <v>17.636640231354836</v>
      </c>
      <c r="E587" s="69">
        <v>21.103120052932237</v>
      </c>
      <c r="F587" s="69">
        <v>6.5088442151300869</v>
      </c>
      <c r="G587" s="73"/>
      <c r="H587" s="73"/>
      <c r="I587" s="73"/>
      <c r="J587" s="73"/>
    </row>
    <row r="588" spans="2:10" s="45" customFormat="1" ht="12.75" customHeight="1" x14ac:dyDescent="0.25">
      <c r="B588" s="102" t="s">
        <v>134</v>
      </c>
      <c r="C588" s="69">
        <v>69.052338169905781</v>
      </c>
      <c r="D588" s="69">
        <v>15.884593012159206</v>
      </c>
      <c r="E588" s="69">
        <v>19.561712622227891</v>
      </c>
      <c r="F588" s="69">
        <v>76.598711451825039</v>
      </c>
      <c r="G588" s="73"/>
      <c r="H588" s="73"/>
      <c r="I588" s="73"/>
      <c r="J588" s="73"/>
    </row>
    <row r="589" spans="2:10" s="45" customFormat="1" ht="12.75" customHeight="1" x14ac:dyDescent="0.25">
      <c r="B589" s="102" t="s">
        <v>135</v>
      </c>
      <c r="C589" s="69">
        <v>29.205945292265024</v>
      </c>
      <c r="D589" s="69">
        <v>83.644195638471359</v>
      </c>
      <c r="E589" s="69">
        <v>74.138869309205262</v>
      </c>
      <c r="F589" s="69">
        <v>22.037162510366016</v>
      </c>
      <c r="G589" s="73"/>
      <c r="H589" s="73"/>
      <c r="I589" s="73"/>
      <c r="J589" s="73"/>
    </row>
    <row r="590" spans="2:10" s="45" customFormat="1" ht="12.75" customHeight="1" x14ac:dyDescent="0.25">
      <c r="B590" s="102" t="s">
        <v>136</v>
      </c>
      <c r="C590" s="69">
        <v>1.741716537829199</v>
      </c>
      <c r="D590" s="69">
        <v>0.47121134936945092</v>
      </c>
      <c r="E590" s="69">
        <v>6.2994180685668448</v>
      </c>
      <c r="F590" s="69">
        <v>1.364126037808947</v>
      </c>
      <c r="G590" s="73"/>
      <c r="H590" s="73"/>
      <c r="I590" s="73"/>
      <c r="J590" s="73"/>
    </row>
    <row r="591" spans="2:10" s="45" customFormat="1" ht="12.75" customHeight="1" x14ac:dyDescent="0.25">
      <c r="B591" s="102" t="s">
        <v>137</v>
      </c>
      <c r="C591" s="69">
        <v>90.134371847716153</v>
      </c>
      <c r="D591" s="69">
        <v>83.044931705346983</v>
      </c>
      <c r="E591" s="69">
        <v>48.884752871672433</v>
      </c>
      <c r="F591" s="69">
        <v>94.508393231103753</v>
      </c>
      <c r="G591" s="73"/>
      <c r="H591" s="73"/>
      <c r="I591" s="73"/>
      <c r="J591" s="73"/>
    </row>
    <row r="592" spans="2:10" s="45" customFormat="1" ht="12.75" customHeight="1" x14ac:dyDescent="0.25">
      <c r="B592" s="102" t="s">
        <v>139</v>
      </c>
      <c r="C592" s="69">
        <v>3.9881683257344278</v>
      </c>
      <c r="D592" s="69">
        <v>11.049019358907071</v>
      </c>
      <c r="E592" s="69">
        <v>14.716976625138983</v>
      </c>
      <c r="F592" s="69">
        <v>2.5820233669113475</v>
      </c>
      <c r="G592" s="73"/>
      <c r="H592" s="73"/>
      <c r="I592" s="73"/>
      <c r="J592" s="73"/>
    </row>
    <row r="593" spans="2:10" s="45" customFormat="1" ht="12.75" customHeight="1" x14ac:dyDescent="0.25">
      <c r="B593" s="102" t="s">
        <v>138</v>
      </c>
      <c r="C593" s="69">
        <v>5.8774598265493205</v>
      </c>
      <c r="D593" s="69">
        <v>5.9060489357459574</v>
      </c>
      <c r="E593" s="69">
        <v>36.398270503188577</v>
      </c>
      <c r="F593" s="69">
        <v>2.9095834019849978</v>
      </c>
      <c r="G593" s="73"/>
      <c r="H593" s="73"/>
      <c r="I593" s="73"/>
      <c r="J593" s="73"/>
    </row>
    <row r="594" spans="2:10" s="45" customFormat="1" ht="12.75" customHeight="1" x14ac:dyDescent="0.25">
      <c r="B594" s="103" t="s">
        <v>119</v>
      </c>
      <c r="C594" s="69">
        <v>6.6720725218863564</v>
      </c>
      <c r="D594" s="69">
        <v>7.7645902659699439</v>
      </c>
      <c r="E594" s="69">
        <v>1.695761553961207</v>
      </c>
      <c r="F594" s="69">
        <v>11.767491874325371</v>
      </c>
      <c r="G594" s="73"/>
      <c r="H594" s="73"/>
      <c r="I594" s="73"/>
      <c r="J594" s="73"/>
    </row>
    <row r="595" spans="2:10" s="45" customFormat="1" ht="12.75" customHeight="1" x14ac:dyDescent="0.25">
      <c r="B595" s="103" t="s">
        <v>120</v>
      </c>
      <c r="C595" s="69">
        <v>0.26941769947668592</v>
      </c>
      <c r="D595" s="69">
        <v>0</v>
      </c>
      <c r="E595" s="69">
        <v>0.32393979136616041</v>
      </c>
      <c r="F595" s="69">
        <v>2.4121757093951648</v>
      </c>
      <c r="G595" s="73"/>
      <c r="H595" s="73"/>
      <c r="I595" s="73"/>
      <c r="J595" s="73"/>
    </row>
    <row r="596" spans="2:10" s="45" customFormat="1" ht="12.75" customHeight="1" x14ac:dyDescent="0.25">
      <c r="B596" s="103" t="s">
        <v>121</v>
      </c>
      <c r="C596" s="69">
        <v>0</v>
      </c>
      <c r="D596" s="69">
        <v>0</v>
      </c>
      <c r="E596" s="69">
        <v>0</v>
      </c>
      <c r="F596" s="69">
        <v>0</v>
      </c>
      <c r="G596" s="73"/>
      <c r="H596" s="73"/>
      <c r="I596" s="73"/>
      <c r="J596" s="73"/>
    </row>
    <row r="597" spans="2:10" s="45" customFormat="1" ht="12.75" customHeight="1" x14ac:dyDescent="0.25">
      <c r="B597" s="103" t="s">
        <v>122</v>
      </c>
      <c r="C597" s="69">
        <v>0.16136824611751885</v>
      </c>
      <c r="D597" s="69">
        <v>0</v>
      </c>
      <c r="E597" s="69">
        <v>0.32393979136616041</v>
      </c>
      <c r="F597" s="69">
        <v>1.0681754546976987</v>
      </c>
      <c r="G597" s="73"/>
      <c r="H597" s="73"/>
      <c r="I597" s="73"/>
      <c r="J597" s="73"/>
    </row>
    <row r="598" spans="2:10" s="45" customFormat="1" ht="12.75" customHeight="1" x14ac:dyDescent="0.25">
      <c r="B598" s="103" t="s">
        <v>123</v>
      </c>
      <c r="C598" s="69">
        <v>0.72595387232598674</v>
      </c>
      <c r="D598" s="69">
        <v>0.40410506981362548</v>
      </c>
      <c r="E598" s="69">
        <v>1.047881971228886</v>
      </c>
      <c r="F598" s="69">
        <v>2.5413071730697054</v>
      </c>
      <c r="G598" s="73"/>
      <c r="H598" s="73"/>
      <c r="I598" s="73"/>
      <c r="J598" s="73"/>
    </row>
    <row r="599" spans="2:10" s="45" customFormat="1" ht="12.75" customHeight="1" x14ac:dyDescent="0.25">
      <c r="B599" s="103" t="s">
        <v>124</v>
      </c>
      <c r="C599" s="69">
        <v>0.17174963110069658</v>
      </c>
      <c r="D599" s="69">
        <v>0</v>
      </c>
      <c r="E599" s="69">
        <v>0</v>
      </c>
      <c r="F599" s="69">
        <v>2.1363509093953974</v>
      </c>
      <c r="G599" s="73"/>
      <c r="H599" s="73"/>
      <c r="I599" s="73"/>
      <c r="J599" s="73"/>
    </row>
    <row r="600" spans="2:10" s="45" customFormat="1" ht="12.75" customHeight="1" x14ac:dyDescent="0.25">
      <c r="B600" s="103" t="s">
        <v>125</v>
      </c>
      <c r="C600" s="69">
        <v>5.343583072865469</v>
      </c>
      <c r="D600" s="69">
        <v>7.3604851961563176</v>
      </c>
      <c r="E600" s="69">
        <v>0</v>
      </c>
      <c r="F600" s="69">
        <v>3.6094826277674041</v>
      </c>
      <c r="G600" s="73"/>
      <c r="H600" s="73"/>
      <c r="I600" s="73"/>
      <c r="J600" s="73"/>
    </row>
    <row r="601" spans="2:10" s="45" customFormat="1" ht="12.75" customHeight="1" x14ac:dyDescent="0.25">
      <c r="B601" s="103" t="s">
        <v>238</v>
      </c>
      <c r="C601" s="81">
        <v>1357376.2748269348</v>
      </c>
      <c r="D601" s="81">
        <v>96356.326674595999</v>
      </c>
      <c r="E601" s="81">
        <v>72343.56815770526</v>
      </c>
      <c r="F601" s="81">
        <v>1188676.3799946324</v>
      </c>
      <c r="G601" s="73"/>
      <c r="H601" s="73"/>
      <c r="I601" s="73"/>
      <c r="J601" s="73"/>
    </row>
    <row r="602" spans="2:10" s="45" customFormat="1" ht="12.75" customHeight="1" x14ac:dyDescent="0.25">
      <c r="B602" s="103" t="s">
        <v>130</v>
      </c>
      <c r="C602" s="69">
        <v>2.0369804250349328</v>
      </c>
      <c r="D602" s="69">
        <v>1.8423827797424046</v>
      </c>
      <c r="E602" s="69">
        <v>1.00212005306115</v>
      </c>
      <c r="F602" s="69">
        <v>2.1936296487283036</v>
      </c>
      <c r="G602" s="73"/>
      <c r="H602" s="73"/>
      <c r="I602" s="73"/>
      <c r="J602" s="73"/>
    </row>
    <row r="603" spans="2:10" s="45" customFormat="1" ht="12.75" customHeight="1" x14ac:dyDescent="0.25">
      <c r="B603" s="103" t="s">
        <v>131</v>
      </c>
      <c r="C603" s="69">
        <v>22.861310678354464</v>
      </c>
      <c r="D603" s="69">
        <v>59.7991696681039</v>
      </c>
      <c r="E603" s="69">
        <v>8.888800099794981</v>
      </c>
      <c r="F603" s="69">
        <v>23.953504328559276</v>
      </c>
      <c r="G603" s="73"/>
      <c r="H603" s="73"/>
      <c r="I603" s="73"/>
      <c r="J603" s="73"/>
    </row>
    <row r="604" spans="2:10" s="45" customFormat="1" ht="12.75" customHeight="1" x14ac:dyDescent="0.25">
      <c r="B604" s="103" t="s">
        <v>140</v>
      </c>
      <c r="C604" s="69">
        <v>21.832966119464732</v>
      </c>
      <c r="D604" s="69">
        <v>58.753845035331601</v>
      </c>
      <c r="E604" s="69">
        <v>8.888800099794981</v>
      </c>
      <c r="F604" s="69">
        <v>22.757055484309983</v>
      </c>
      <c r="G604" s="73"/>
      <c r="H604" s="73"/>
      <c r="I604" s="73"/>
      <c r="J604" s="73"/>
    </row>
    <row r="605" spans="2:10" s="45" customFormat="1" ht="12.75" customHeight="1" x14ac:dyDescent="0.25">
      <c r="B605" s="103" t="s">
        <v>141</v>
      </c>
      <c r="C605" s="69">
        <v>1.0283445588897628</v>
      </c>
      <c r="D605" s="69">
        <v>1.0453246327722796</v>
      </c>
      <c r="E605" s="69">
        <v>0</v>
      </c>
      <c r="F605" s="69">
        <v>1.1964488442492831</v>
      </c>
      <c r="G605" s="73"/>
      <c r="H605" s="73"/>
      <c r="I605" s="73"/>
      <c r="J605" s="73"/>
    </row>
    <row r="606" spans="2:10" s="45" customFormat="1" ht="12.75" customHeight="1" x14ac:dyDescent="0.25">
      <c r="B606" s="103" t="s">
        <v>143</v>
      </c>
      <c r="C606" s="69">
        <v>19.663992099598339</v>
      </c>
      <c r="D606" s="69">
        <v>59.7991696681039</v>
      </c>
      <c r="E606" s="69">
        <v>4.0665516523856322</v>
      </c>
      <c r="F606" s="69">
        <v>20.91886661759586</v>
      </c>
      <c r="G606" s="73"/>
      <c r="H606" s="73"/>
      <c r="I606" s="73"/>
      <c r="J606" s="73"/>
    </row>
    <row r="607" spans="2:10" s="45" customFormat="1" ht="12.75" customHeight="1" x14ac:dyDescent="0.25">
      <c r="B607" s="103" t="s">
        <v>142</v>
      </c>
      <c r="C607" s="69">
        <v>1.2511480227924923</v>
      </c>
      <c r="D607" s="69">
        <v>0</v>
      </c>
      <c r="E607" s="69">
        <v>3.2148322982728983</v>
      </c>
      <c r="F607" s="69">
        <v>0.96971572937146577</v>
      </c>
      <c r="G607" s="73"/>
      <c r="H607" s="73"/>
      <c r="I607" s="73"/>
      <c r="J607" s="73"/>
    </row>
    <row r="608" spans="2:10" s="45" customFormat="1" ht="12.75" customHeight="1" x14ac:dyDescent="0.25">
      <c r="B608" s="103" t="s">
        <v>144</v>
      </c>
      <c r="C608" s="69">
        <v>1.9461705559636289</v>
      </c>
      <c r="D608" s="69">
        <v>0</v>
      </c>
      <c r="E608" s="69">
        <v>1.6074161491364491</v>
      </c>
      <c r="F608" s="69">
        <v>2.0649219815919357</v>
      </c>
      <c r="G608" s="73"/>
      <c r="H608" s="73"/>
      <c r="I608" s="73"/>
      <c r="J608" s="73"/>
    </row>
    <row r="609" spans="2:10" x14ac:dyDescent="0.25">
      <c r="B609" s="110" t="s">
        <v>49</v>
      </c>
      <c r="C609" s="111"/>
      <c r="D609" s="111"/>
      <c r="E609" s="111"/>
      <c r="F609" s="111"/>
      <c r="G609" s="73"/>
      <c r="H609" s="73"/>
      <c r="I609" s="73"/>
      <c r="J609" s="73"/>
    </row>
    <row r="610" spans="2:10" s="45" customFormat="1" ht="12.75" customHeight="1" x14ac:dyDescent="0.25">
      <c r="B610" s="103" t="s">
        <v>107</v>
      </c>
      <c r="C610" s="69">
        <v>17.244190881251104</v>
      </c>
      <c r="D610" s="69">
        <v>13.929560910644106</v>
      </c>
      <c r="E610" s="69">
        <v>26.061159068878087</v>
      </c>
      <c r="F610" s="69">
        <v>39.525242414858248</v>
      </c>
      <c r="G610" s="73"/>
      <c r="H610" s="73"/>
      <c r="I610" s="73"/>
      <c r="J610" s="73"/>
    </row>
    <row r="611" spans="2:10" s="45" customFormat="1" ht="12.75" customHeight="1" x14ac:dyDescent="0.25">
      <c r="B611" s="103" t="s">
        <v>307</v>
      </c>
      <c r="C611" s="69">
        <v>0.59909309155345614</v>
      </c>
      <c r="D611" s="69">
        <v>0</v>
      </c>
      <c r="E611" s="69">
        <v>1.4186162970161562</v>
      </c>
      <c r="F611" s="69">
        <v>7.3553995473806255</v>
      </c>
      <c r="G611" s="73"/>
      <c r="H611" s="73"/>
      <c r="I611" s="73"/>
      <c r="J611" s="73"/>
    </row>
    <row r="612" spans="2:10" s="45" customFormat="1" ht="12.75" customHeight="1" x14ac:dyDescent="0.25">
      <c r="B612" s="103" t="s">
        <v>108</v>
      </c>
      <c r="C612" s="69">
        <v>0</v>
      </c>
      <c r="D612" s="69">
        <v>0</v>
      </c>
      <c r="E612" s="69">
        <v>0</v>
      </c>
      <c r="F612" s="69">
        <v>0</v>
      </c>
      <c r="G612" s="73"/>
      <c r="H612" s="73"/>
      <c r="I612" s="73"/>
      <c r="J612" s="73"/>
    </row>
    <row r="613" spans="2:10" s="45" customFormat="1" ht="12.75" customHeight="1" x14ac:dyDescent="0.25">
      <c r="B613" s="103" t="s">
        <v>109</v>
      </c>
      <c r="C613" s="69">
        <v>0</v>
      </c>
      <c r="D613" s="69">
        <v>0</v>
      </c>
      <c r="E613" s="69">
        <v>0</v>
      </c>
      <c r="F613" s="69">
        <v>0</v>
      </c>
      <c r="G613" s="73"/>
      <c r="H613" s="73"/>
      <c r="I613" s="73"/>
      <c r="J613" s="73"/>
    </row>
    <row r="614" spans="2:10" s="45" customFormat="1" ht="12.75" customHeight="1" x14ac:dyDescent="0.25">
      <c r="B614" s="103" t="s">
        <v>110</v>
      </c>
      <c r="C614" s="69">
        <v>3.326102844814729</v>
      </c>
      <c r="D614" s="69">
        <v>0.82840562340238488</v>
      </c>
      <c r="E614" s="69">
        <v>10.742487272769342</v>
      </c>
      <c r="F614" s="69">
        <v>17.392176524110511</v>
      </c>
      <c r="G614" s="73"/>
      <c r="H614" s="73"/>
      <c r="I614" s="73"/>
      <c r="J614" s="73"/>
    </row>
    <row r="615" spans="2:10" s="45" customFormat="1" ht="12.75" customHeight="1" x14ac:dyDescent="0.25">
      <c r="B615" s="103" t="s">
        <v>111</v>
      </c>
      <c r="C615" s="69">
        <v>0.83139449316352054</v>
      </c>
      <c r="D615" s="69">
        <v>0</v>
      </c>
      <c r="E615" s="69">
        <v>4.8638273060819879</v>
      </c>
      <c r="F615" s="69">
        <v>0</v>
      </c>
      <c r="G615" s="73"/>
      <c r="H615" s="73"/>
      <c r="I615" s="73"/>
      <c r="J615" s="73"/>
    </row>
    <row r="616" spans="2:10" s="45" customFormat="1" ht="12.75" customHeight="1" x14ac:dyDescent="0.25">
      <c r="B616" s="103" t="s">
        <v>112</v>
      </c>
      <c r="C616" s="69">
        <v>12.487600451719404</v>
      </c>
      <c r="D616" s="69">
        <v>13.101155287241722</v>
      </c>
      <c r="E616" s="69">
        <v>9.036228193010599</v>
      </c>
      <c r="F616" s="69">
        <v>14.777666343367112</v>
      </c>
      <c r="G616" s="73"/>
      <c r="H616" s="73"/>
      <c r="I616" s="73"/>
      <c r="J616" s="73"/>
    </row>
    <row r="617" spans="2:10" s="45" customFormat="1" ht="12.75" customHeight="1" x14ac:dyDescent="0.25">
      <c r="B617" s="103" t="s">
        <v>233</v>
      </c>
      <c r="C617" s="81">
        <v>602285.12432294199</v>
      </c>
      <c r="D617" s="81">
        <v>329841.5334472314</v>
      </c>
      <c r="E617" s="81">
        <v>156431.59423308453</v>
      </c>
      <c r="F617" s="81">
        <v>116011.99664262637</v>
      </c>
      <c r="G617" s="73"/>
      <c r="H617" s="73"/>
      <c r="I617" s="73"/>
      <c r="J617" s="73"/>
    </row>
    <row r="618" spans="2:10" s="45" customFormat="1" ht="12.75" customHeight="1" x14ac:dyDescent="0.25">
      <c r="B618" s="103" t="s">
        <v>127</v>
      </c>
      <c r="C618" s="69">
        <v>10.071809557074751</v>
      </c>
      <c r="D618" s="69">
        <v>13.682491150803225</v>
      </c>
      <c r="E618" s="69">
        <v>6.3938795650424627</v>
      </c>
      <c r="F618" s="69">
        <v>10.333827321472693</v>
      </c>
      <c r="G618" s="73"/>
      <c r="H618" s="73"/>
      <c r="I618" s="73"/>
      <c r="J618" s="73"/>
    </row>
    <row r="619" spans="2:10" s="45" customFormat="1" ht="12.75" customHeight="1" x14ac:dyDescent="0.25">
      <c r="B619" s="102" t="s">
        <v>126</v>
      </c>
      <c r="C619" s="69">
        <v>41.601796642269399</v>
      </c>
      <c r="D619" s="69">
        <v>57.47204752741537</v>
      </c>
      <c r="E619" s="69">
        <v>32.130392264216148</v>
      </c>
      <c r="F619" s="69">
        <v>29.980596621982475</v>
      </c>
      <c r="G619" s="73"/>
      <c r="H619" s="73"/>
      <c r="I619" s="73"/>
      <c r="J619" s="73"/>
    </row>
    <row r="620" spans="2:10" s="45" customFormat="1" ht="12.75" customHeight="1" x14ac:dyDescent="0.25">
      <c r="B620" s="103" t="s">
        <v>113</v>
      </c>
      <c r="C620" s="69">
        <v>17.244190881251104</v>
      </c>
      <c r="D620" s="69">
        <v>13.929560910644106</v>
      </c>
      <c r="E620" s="69">
        <v>26.061159068878087</v>
      </c>
      <c r="F620" s="69">
        <v>39.525242414858248</v>
      </c>
      <c r="G620" s="73"/>
      <c r="H620" s="73"/>
      <c r="I620" s="73"/>
      <c r="J620" s="73"/>
    </row>
    <row r="621" spans="2:10" s="45" customFormat="1" ht="12.75" customHeight="1" x14ac:dyDescent="0.25">
      <c r="B621" s="103" t="s">
        <v>234</v>
      </c>
      <c r="C621" s="71">
        <v>100</v>
      </c>
      <c r="D621" s="71">
        <v>100</v>
      </c>
      <c r="E621" s="71">
        <v>100</v>
      </c>
      <c r="F621" s="71">
        <v>100</v>
      </c>
      <c r="G621" s="73"/>
      <c r="H621" s="73"/>
      <c r="I621" s="73"/>
      <c r="J621" s="73"/>
    </row>
    <row r="622" spans="2:10" s="45" customFormat="1" ht="12.75" customHeight="1" x14ac:dyDescent="0.25">
      <c r="B622" s="103" t="s">
        <v>235</v>
      </c>
      <c r="C622" s="71">
        <v>57.404327543309705</v>
      </c>
      <c r="D622" s="71">
        <v>71.279485304872182</v>
      </c>
      <c r="E622" s="71">
        <v>26.704531665702071</v>
      </c>
      <c r="F622" s="71">
        <v>50.042294015495223</v>
      </c>
      <c r="G622" s="73"/>
      <c r="H622" s="73"/>
      <c r="I622" s="73"/>
      <c r="J622" s="73"/>
    </row>
    <row r="623" spans="2:10" s="45" customFormat="1" ht="12.75" customHeight="1" x14ac:dyDescent="0.25">
      <c r="B623" s="103" t="s">
        <v>114</v>
      </c>
      <c r="C623" s="71">
        <v>1.4304875847169762</v>
      </c>
      <c r="D623" s="71">
        <v>0</v>
      </c>
      <c r="E623" s="71">
        <v>6.2824436030981436</v>
      </c>
      <c r="F623" s="71">
        <v>7.3553995473806255</v>
      </c>
      <c r="G623" s="73"/>
      <c r="H623" s="73"/>
      <c r="I623" s="73"/>
      <c r="J623" s="73"/>
    </row>
    <row r="624" spans="2:10" s="45" customFormat="1" ht="12.75" customHeight="1" x14ac:dyDescent="0.25">
      <c r="B624" s="103" t="s">
        <v>115</v>
      </c>
      <c r="C624" s="71">
        <v>0.83139449316352054</v>
      </c>
      <c r="D624" s="71">
        <v>0</v>
      </c>
      <c r="E624" s="71">
        <v>4.8638273060819879</v>
      </c>
      <c r="F624" s="71">
        <v>0</v>
      </c>
      <c r="G624" s="73"/>
      <c r="H624" s="73"/>
      <c r="I624" s="73"/>
      <c r="J624" s="73"/>
    </row>
    <row r="625" spans="2:10" s="45" customFormat="1" ht="12.75" customHeight="1" x14ac:dyDescent="0.25">
      <c r="B625" s="103" t="s">
        <v>116</v>
      </c>
      <c r="C625" s="71">
        <v>0</v>
      </c>
      <c r="D625" s="71">
        <v>0</v>
      </c>
      <c r="E625" s="71">
        <v>0</v>
      </c>
      <c r="F625" s="71">
        <v>0</v>
      </c>
      <c r="G625" s="73"/>
      <c r="H625" s="73"/>
      <c r="I625" s="73"/>
      <c r="J625" s="73"/>
    </row>
    <row r="626" spans="2:10" s="45" customFormat="1" ht="12.75" customHeight="1" x14ac:dyDescent="0.25">
      <c r="B626" s="103" t="s">
        <v>117</v>
      </c>
      <c r="C626" s="71">
        <v>3.326102844814729</v>
      </c>
      <c r="D626" s="71">
        <v>0.82840562340238488</v>
      </c>
      <c r="E626" s="71">
        <v>10.742487272769342</v>
      </c>
      <c r="F626" s="71">
        <v>17.392176524110511</v>
      </c>
      <c r="G626" s="73"/>
      <c r="H626" s="73"/>
      <c r="I626" s="73"/>
      <c r="J626" s="73"/>
    </row>
    <row r="627" spans="2:10" s="45" customFormat="1" ht="12.75" customHeight="1" x14ac:dyDescent="0.25">
      <c r="B627" s="103" t="s">
        <v>236</v>
      </c>
      <c r="C627" s="71">
        <v>0</v>
      </c>
      <c r="D627" s="71">
        <v>0</v>
      </c>
      <c r="E627" s="71">
        <v>0</v>
      </c>
      <c r="F627" s="71">
        <v>0</v>
      </c>
      <c r="G627" s="73"/>
      <c r="H627" s="73"/>
      <c r="I627" s="73"/>
      <c r="J627" s="73"/>
    </row>
    <row r="628" spans="2:10" s="45" customFormat="1" ht="12.75" customHeight="1" x14ac:dyDescent="0.25">
      <c r="B628" s="103" t="s">
        <v>118</v>
      </c>
      <c r="C628" s="71">
        <v>11.656205958555883</v>
      </c>
      <c r="D628" s="71">
        <v>13.101155287241722</v>
      </c>
      <c r="E628" s="71">
        <v>4.1724008869286138</v>
      </c>
      <c r="F628" s="71">
        <v>14.777666343367112</v>
      </c>
      <c r="G628" s="73"/>
      <c r="H628" s="73"/>
      <c r="I628" s="73"/>
      <c r="J628" s="73"/>
    </row>
    <row r="629" spans="2:10" s="45" customFormat="1" ht="12.75" customHeight="1" x14ac:dyDescent="0.25">
      <c r="B629" s="103" t="s">
        <v>237</v>
      </c>
      <c r="C629" s="81">
        <v>552732.20533086662</v>
      </c>
      <c r="D629" s="81">
        <v>329841.5334472314</v>
      </c>
      <c r="E629" s="81">
        <v>106878.67524100887</v>
      </c>
      <c r="F629" s="81">
        <v>116011.99664262637</v>
      </c>
      <c r="G629" s="73"/>
      <c r="H629" s="73"/>
      <c r="I629" s="73"/>
      <c r="J629" s="73"/>
    </row>
    <row r="630" spans="2:10" s="45" customFormat="1" ht="12.75" customHeight="1" x14ac:dyDescent="0.25">
      <c r="B630" s="103" t="s">
        <v>128</v>
      </c>
      <c r="C630" s="69">
        <v>9.2431529243106834</v>
      </c>
      <c r="D630" s="69">
        <v>13.682491150803225</v>
      </c>
      <c r="E630" s="69">
        <v>4.3684869473622427</v>
      </c>
      <c r="F630" s="69">
        <v>10.333827321472693</v>
      </c>
      <c r="G630" s="73"/>
      <c r="H630" s="73"/>
      <c r="I630" s="73"/>
      <c r="J630" s="73"/>
    </row>
    <row r="631" spans="2:10" s="45" customFormat="1" ht="12.75" customHeight="1" x14ac:dyDescent="0.25">
      <c r="B631" s="102" t="s">
        <v>129</v>
      </c>
      <c r="C631" s="69">
        <v>38.179015013291604</v>
      </c>
      <c r="D631" s="69">
        <v>57.47204752741537</v>
      </c>
      <c r="E631" s="69">
        <v>21.952430882067272</v>
      </c>
      <c r="F631" s="69">
        <v>29.980596621982475</v>
      </c>
      <c r="G631" s="73"/>
      <c r="H631" s="73"/>
      <c r="I631" s="73"/>
      <c r="J631" s="73"/>
    </row>
    <row r="632" spans="2:10" s="45" customFormat="1" ht="12.75" customHeight="1" x14ac:dyDescent="0.25">
      <c r="B632" s="102" t="s">
        <v>132</v>
      </c>
      <c r="C632" s="69">
        <v>89.452207155147434</v>
      </c>
      <c r="D632" s="69">
        <v>95.803852973623705</v>
      </c>
      <c r="E632" s="69">
        <v>98.658160497132073</v>
      </c>
      <c r="F632" s="69">
        <v>62.912221780303376</v>
      </c>
      <c r="G632" s="73"/>
      <c r="H632" s="73"/>
      <c r="I632" s="73"/>
      <c r="J632" s="73"/>
    </row>
    <row r="633" spans="2:10" s="45" customFormat="1" ht="12.75" customHeight="1" x14ac:dyDescent="0.25">
      <c r="B633" s="102" t="s">
        <v>133</v>
      </c>
      <c r="C633" s="69">
        <v>10.547792844852577</v>
      </c>
      <c r="D633" s="69">
        <v>4.1961470263763037</v>
      </c>
      <c r="E633" s="69">
        <v>1.3418395028679853</v>
      </c>
      <c r="F633" s="69">
        <v>37.087778219696624</v>
      </c>
      <c r="G633" s="73"/>
      <c r="H633" s="73"/>
      <c r="I633" s="73"/>
      <c r="J633" s="73"/>
    </row>
    <row r="634" spans="2:10" s="45" customFormat="1" ht="12.75" customHeight="1" x14ac:dyDescent="0.25">
      <c r="B634" s="102" t="s">
        <v>134</v>
      </c>
      <c r="C634" s="69">
        <v>93.169184977776666</v>
      </c>
      <c r="D634" s="69">
        <v>99.27875200028565</v>
      </c>
      <c r="E634" s="69">
        <v>87.613017064691007</v>
      </c>
      <c r="F634" s="69">
        <v>80.917408173915149</v>
      </c>
      <c r="G634" s="73"/>
      <c r="H634" s="73"/>
      <c r="I634" s="73"/>
      <c r="J634" s="73"/>
    </row>
    <row r="635" spans="2:10" s="45" customFormat="1" ht="12.75" customHeight="1" x14ac:dyDescent="0.25">
      <c r="B635" s="102" t="s">
        <v>135</v>
      </c>
      <c r="C635" s="69">
        <v>6.0898842406235598</v>
      </c>
      <c r="D635" s="69">
        <v>0.72124799971430487</v>
      </c>
      <c r="E635" s="69">
        <v>12.386982935309018</v>
      </c>
      <c r="F635" s="69">
        <v>15.552471521607117</v>
      </c>
      <c r="G635" s="73"/>
      <c r="H635" s="73"/>
      <c r="I635" s="73"/>
      <c r="J635" s="73"/>
    </row>
    <row r="636" spans="2:10" s="45" customFormat="1" ht="12.75" customHeight="1" x14ac:dyDescent="0.25">
      <c r="B636" s="102" t="s">
        <v>136</v>
      </c>
      <c r="C636" s="69">
        <v>0.74093078159972103</v>
      </c>
      <c r="D636" s="69">
        <v>0</v>
      </c>
      <c r="E636" s="69">
        <v>0</v>
      </c>
      <c r="F636" s="69">
        <v>3.5301203044777227</v>
      </c>
      <c r="G636" s="73"/>
      <c r="H636" s="73"/>
      <c r="I636" s="73"/>
      <c r="J636" s="73"/>
    </row>
    <row r="637" spans="2:10" s="45" customFormat="1" ht="12.75" customHeight="1" x14ac:dyDescent="0.25">
      <c r="B637" s="102" t="s">
        <v>137</v>
      </c>
      <c r="C637" s="69">
        <v>86.325854395382507</v>
      </c>
      <c r="D637" s="69">
        <v>97.647121883381118</v>
      </c>
      <c r="E637" s="69">
        <v>89.803110578965544</v>
      </c>
      <c r="F637" s="69">
        <v>50.934094215348793</v>
      </c>
      <c r="G637" s="73"/>
      <c r="H637" s="73"/>
      <c r="I637" s="73"/>
      <c r="J637" s="73"/>
    </row>
    <row r="638" spans="2:10" s="45" customFormat="1" ht="12.75" customHeight="1" x14ac:dyDescent="0.25">
      <c r="B638" s="102" t="s">
        <v>139</v>
      </c>
      <c r="C638" s="69">
        <v>5.7729364651812336</v>
      </c>
      <c r="D638" s="69">
        <v>1.4705488228867905</v>
      </c>
      <c r="E638" s="69">
        <v>10.196889421034458</v>
      </c>
      <c r="F638" s="69">
        <v>13.92967829838738</v>
      </c>
      <c r="G638" s="73"/>
      <c r="H638" s="73"/>
      <c r="I638" s="73"/>
      <c r="J638" s="73"/>
    </row>
    <row r="639" spans="2:10" s="45" customFormat="1" ht="12.75" customHeight="1" x14ac:dyDescent="0.25">
      <c r="B639" s="102" t="s">
        <v>138</v>
      </c>
      <c r="C639" s="69">
        <v>7.9012091394362463</v>
      </c>
      <c r="D639" s="69">
        <v>0.88232929373207436</v>
      </c>
      <c r="E639" s="69">
        <v>0</v>
      </c>
      <c r="F639" s="69">
        <v>35.136227486263834</v>
      </c>
      <c r="G639" s="73"/>
      <c r="H639" s="73"/>
      <c r="I639" s="73"/>
      <c r="J639" s="73"/>
    </row>
    <row r="640" spans="2:10" s="45" customFormat="1" ht="12.75" customHeight="1" x14ac:dyDescent="0.25">
      <c r="B640" s="103" t="s">
        <v>119</v>
      </c>
      <c r="C640" s="69">
        <v>1.6627889863270411</v>
      </c>
      <c r="D640" s="69">
        <v>0</v>
      </c>
      <c r="E640" s="69">
        <v>9.7276546121639758</v>
      </c>
      <c r="F640" s="69">
        <v>0</v>
      </c>
      <c r="G640" s="73"/>
      <c r="H640" s="73"/>
      <c r="I640" s="73"/>
      <c r="J640" s="73"/>
    </row>
    <row r="641" spans="2:10" s="45" customFormat="1" ht="12.75" customHeight="1" x14ac:dyDescent="0.25">
      <c r="B641" s="103" t="s">
        <v>120</v>
      </c>
      <c r="C641" s="69">
        <v>0</v>
      </c>
      <c r="D641" s="69">
        <v>0</v>
      </c>
      <c r="E641" s="69">
        <v>0</v>
      </c>
      <c r="F641" s="69">
        <v>0</v>
      </c>
      <c r="G641" s="73"/>
      <c r="H641" s="73"/>
      <c r="I641" s="73"/>
      <c r="J641" s="73"/>
    </row>
    <row r="642" spans="2:10" s="45" customFormat="1" ht="12.75" customHeight="1" x14ac:dyDescent="0.25">
      <c r="B642" s="103" t="s">
        <v>121</v>
      </c>
      <c r="C642" s="69">
        <v>0</v>
      </c>
      <c r="D642" s="69">
        <v>0</v>
      </c>
      <c r="E642" s="69">
        <v>0</v>
      </c>
      <c r="F642" s="69">
        <v>0</v>
      </c>
      <c r="G642" s="73"/>
      <c r="H642" s="73"/>
      <c r="I642" s="73"/>
      <c r="J642" s="73"/>
    </row>
    <row r="643" spans="2:10" s="45" customFormat="1" ht="12.75" customHeight="1" x14ac:dyDescent="0.25">
      <c r="B643" s="103" t="s">
        <v>122</v>
      </c>
      <c r="C643" s="69">
        <v>0</v>
      </c>
      <c r="D643" s="69">
        <v>0</v>
      </c>
      <c r="E643" s="69">
        <v>0</v>
      </c>
      <c r="F643" s="69">
        <v>0</v>
      </c>
      <c r="G643" s="73"/>
      <c r="H643" s="73"/>
      <c r="I643" s="73"/>
      <c r="J643" s="73"/>
    </row>
    <row r="644" spans="2:10" s="45" customFormat="1" ht="12.75" customHeight="1" x14ac:dyDescent="0.25">
      <c r="B644" s="103" t="s">
        <v>123</v>
      </c>
      <c r="C644" s="69">
        <v>0</v>
      </c>
      <c r="D644" s="69">
        <v>0</v>
      </c>
      <c r="E644" s="69">
        <v>0</v>
      </c>
      <c r="F644" s="69">
        <v>0</v>
      </c>
      <c r="G644" s="73"/>
      <c r="H644" s="73"/>
      <c r="I644" s="73"/>
      <c r="J644" s="73"/>
    </row>
    <row r="645" spans="2:10" s="45" customFormat="1" ht="12.75" customHeight="1" x14ac:dyDescent="0.25">
      <c r="B645" s="103" t="s">
        <v>124</v>
      </c>
      <c r="C645" s="69">
        <v>0.83139449316352054</v>
      </c>
      <c r="D645" s="69">
        <v>0</v>
      </c>
      <c r="E645" s="69">
        <v>4.8638273060819879</v>
      </c>
      <c r="F645" s="69">
        <v>0</v>
      </c>
      <c r="G645" s="73"/>
      <c r="H645" s="73"/>
      <c r="I645" s="73"/>
      <c r="J645" s="73"/>
    </row>
    <row r="646" spans="2:10" s="45" customFormat="1" ht="12.75" customHeight="1" x14ac:dyDescent="0.25">
      <c r="B646" s="103" t="s">
        <v>125</v>
      </c>
      <c r="C646" s="69">
        <v>0.83139449316352054</v>
      </c>
      <c r="D646" s="69">
        <v>0</v>
      </c>
      <c r="E646" s="69">
        <v>4.8638273060819879</v>
      </c>
      <c r="F646" s="69">
        <v>0</v>
      </c>
      <c r="G646" s="73"/>
      <c r="H646" s="73"/>
      <c r="I646" s="73"/>
      <c r="J646" s="73"/>
    </row>
    <row r="647" spans="2:10" s="45" customFormat="1" ht="12.75" customHeight="1" x14ac:dyDescent="0.25">
      <c r="B647" s="103" t="s">
        <v>238</v>
      </c>
      <c r="C647" s="81">
        <v>49552.918992075553</v>
      </c>
      <c r="D647" s="81">
        <v>0</v>
      </c>
      <c r="E647" s="81">
        <v>49552.918992075589</v>
      </c>
      <c r="F647" s="81">
        <v>0</v>
      </c>
      <c r="G647" s="73"/>
      <c r="H647" s="73"/>
      <c r="I647" s="73"/>
      <c r="J647" s="73"/>
    </row>
    <row r="648" spans="2:10" s="45" customFormat="1" ht="12.75" customHeight="1" x14ac:dyDescent="0.25">
      <c r="B648" s="103" t="s">
        <v>130</v>
      </c>
      <c r="C648" s="69">
        <v>0.82865663276406853</v>
      </c>
      <c r="D648" s="69">
        <v>0</v>
      </c>
      <c r="E648" s="69">
        <v>2.0253926176802177</v>
      </c>
      <c r="F648" s="69">
        <v>0</v>
      </c>
      <c r="G648" s="73"/>
      <c r="H648" s="73"/>
      <c r="I648" s="73"/>
      <c r="J648" s="73"/>
    </row>
    <row r="649" spans="2:10" s="45" customFormat="1" ht="12.75" customHeight="1" x14ac:dyDescent="0.25">
      <c r="B649" s="103" t="s">
        <v>131</v>
      </c>
      <c r="C649" s="69">
        <v>49.284326152888568</v>
      </c>
      <c r="D649" s="69">
        <v>0</v>
      </c>
      <c r="E649" s="69">
        <v>49.28432615288861</v>
      </c>
      <c r="F649" s="69">
        <v>0</v>
      </c>
      <c r="G649" s="73"/>
      <c r="H649" s="73"/>
      <c r="I649" s="73"/>
      <c r="J649" s="73"/>
    </row>
    <row r="650" spans="2:10" s="45" customFormat="1" ht="12.75" customHeight="1" x14ac:dyDescent="0.25">
      <c r="B650" s="103" t="s">
        <v>140</v>
      </c>
      <c r="C650" s="69">
        <v>49.284326152888568</v>
      </c>
      <c r="D650" s="69">
        <v>0</v>
      </c>
      <c r="E650" s="69">
        <v>49.28432615288861</v>
      </c>
      <c r="F650" s="69">
        <v>0</v>
      </c>
      <c r="G650" s="73"/>
      <c r="H650" s="73"/>
      <c r="I650" s="73"/>
      <c r="J650" s="73"/>
    </row>
    <row r="651" spans="2:10" s="45" customFormat="1" ht="12.75" customHeight="1" x14ac:dyDescent="0.25">
      <c r="B651" s="103" t="s">
        <v>141</v>
      </c>
      <c r="C651" s="69">
        <v>0</v>
      </c>
      <c r="D651" s="69">
        <v>0</v>
      </c>
      <c r="E651" s="69">
        <v>0</v>
      </c>
      <c r="F651" s="69">
        <v>0</v>
      </c>
      <c r="G651" s="73"/>
      <c r="H651" s="73"/>
      <c r="I651" s="73"/>
      <c r="J651" s="73"/>
    </row>
    <row r="652" spans="2:10" s="45" customFormat="1" ht="12.75" customHeight="1" x14ac:dyDescent="0.25">
      <c r="B652" s="103" t="s">
        <v>143</v>
      </c>
      <c r="C652" s="69">
        <v>49.284326152888568</v>
      </c>
      <c r="D652" s="69">
        <v>0</v>
      </c>
      <c r="E652" s="69">
        <v>49.28432615288861</v>
      </c>
      <c r="F652" s="69">
        <v>0</v>
      </c>
      <c r="G652" s="73"/>
      <c r="H652" s="73"/>
      <c r="I652" s="73"/>
      <c r="J652" s="73"/>
    </row>
    <row r="653" spans="2:10" s="45" customFormat="1" ht="12.75" customHeight="1" x14ac:dyDescent="0.25">
      <c r="B653" s="103" t="s">
        <v>142</v>
      </c>
      <c r="C653" s="69">
        <v>0</v>
      </c>
      <c r="D653" s="69">
        <v>0</v>
      </c>
      <c r="E653" s="69">
        <v>0</v>
      </c>
      <c r="F653" s="69">
        <v>0</v>
      </c>
      <c r="G653" s="73"/>
      <c r="H653" s="73"/>
      <c r="I653" s="73"/>
      <c r="J653" s="73"/>
    </row>
    <row r="654" spans="2:10" s="45" customFormat="1" ht="12.75" customHeight="1" x14ac:dyDescent="0.25">
      <c r="B654" s="103" t="s">
        <v>144</v>
      </c>
      <c r="C654" s="69">
        <v>0</v>
      </c>
      <c r="D654" s="69">
        <v>0</v>
      </c>
      <c r="E654" s="69">
        <v>0</v>
      </c>
      <c r="F654" s="69">
        <v>0</v>
      </c>
      <c r="G654" s="73"/>
      <c r="H654" s="73"/>
      <c r="I654" s="73"/>
      <c r="J654" s="73"/>
    </row>
    <row r="655" spans="2:10" x14ac:dyDescent="0.25">
      <c r="B655" s="110" t="s">
        <v>344</v>
      </c>
      <c r="C655" s="111"/>
      <c r="D655" s="111"/>
      <c r="E655" s="111"/>
      <c r="F655" s="111"/>
      <c r="G655" s="73"/>
      <c r="H655" s="73"/>
      <c r="I655" s="73"/>
      <c r="J655" s="73"/>
    </row>
    <row r="656" spans="2:10" s="45" customFormat="1" ht="12.75" customHeight="1" x14ac:dyDescent="0.25">
      <c r="B656" s="103" t="s">
        <v>107</v>
      </c>
      <c r="C656" s="69">
        <v>15.297726584935456</v>
      </c>
      <c r="D656" s="69">
        <v>14.489067851761323</v>
      </c>
      <c r="E656" s="69">
        <v>16.536624331955462</v>
      </c>
      <c r="F656" s="69">
        <v>22.711047905883017</v>
      </c>
      <c r="G656" s="73"/>
      <c r="H656" s="73"/>
      <c r="I656" s="73"/>
      <c r="J656" s="73"/>
    </row>
    <row r="657" spans="2:10" s="45" customFormat="1" ht="12.75" customHeight="1" x14ac:dyDescent="0.25">
      <c r="B657" s="103" t="s">
        <v>307</v>
      </c>
      <c r="C657" s="69">
        <v>1.5530471941510671</v>
      </c>
      <c r="D657" s="69">
        <v>1.8268439187098391</v>
      </c>
      <c r="E657" s="69">
        <v>0</v>
      </c>
      <c r="F657" s="69">
        <v>3.147168602842989</v>
      </c>
      <c r="G657" s="73"/>
      <c r="H657" s="73"/>
      <c r="I657" s="73"/>
      <c r="J657" s="73"/>
    </row>
    <row r="658" spans="2:10" s="45" customFormat="1" ht="12.75" customHeight="1" x14ac:dyDescent="0.25">
      <c r="B658" s="103" t="s">
        <v>108</v>
      </c>
      <c r="C658" s="69">
        <v>0.85299131944552753</v>
      </c>
      <c r="D658" s="69">
        <v>0.96282979890045284</v>
      </c>
      <c r="E658" s="69">
        <v>0</v>
      </c>
      <c r="F658" s="69">
        <v>2.3250682972226935</v>
      </c>
      <c r="G658" s="73"/>
      <c r="H658" s="73"/>
      <c r="I658" s="73"/>
      <c r="J658" s="73"/>
    </row>
    <row r="659" spans="2:10" s="45" customFormat="1" ht="12.75" customHeight="1" x14ac:dyDescent="0.25">
      <c r="B659" s="103" t="s">
        <v>109</v>
      </c>
      <c r="C659" s="69">
        <v>1.22583400007843</v>
      </c>
      <c r="D659" s="69">
        <v>0</v>
      </c>
      <c r="E659" s="69">
        <v>6.0425377301203254</v>
      </c>
      <c r="F659" s="69">
        <v>1.8240789666885608</v>
      </c>
      <c r="G659" s="73"/>
      <c r="H659" s="73"/>
      <c r="I659" s="73"/>
      <c r="J659" s="73"/>
    </row>
    <row r="660" spans="2:10" s="45" customFormat="1" ht="12.75" customHeight="1" x14ac:dyDescent="0.25">
      <c r="B660" s="103" t="s">
        <v>110</v>
      </c>
      <c r="C660" s="69">
        <v>4.1519878527046634</v>
      </c>
      <c r="D660" s="69">
        <v>5.1956234550373912</v>
      </c>
      <c r="E660" s="69">
        <v>0</v>
      </c>
      <c r="F660" s="69">
        <v>3.8280362888250923</v>
      </c>
      <c r="G660" s="73"/>
      <c r="H660" s="73"/>
      <c r="I660" s="73"/>
      <c r="J660" s="73"/>
    </row>
    <row r="661" spans="2:10" s="45" customFormat="1" ht="12.75" customHeight="1" x14ac:dyDescent="0.25">
      <c r="B661" s="103" t="s">
        <v>111</v>
      </c>
      <c r="C661" s="69">
        <v>0.83164007152962982</v>
      </c>
      <c r="D661" s="69">
        <v>3.404803535798321E-2</v>
      </c>
      <c r="E661" s="69">
        <v>3.0681509054991856</v>
      </c>
      <c r="F661" s="69">
        <v>4.4702582389974168</v>
      </c>
      <c r="G661" s="73"/>
      <c r="H661" s="73"/>
      <c r="I661" s="73"/>
      <c r="J661" s="73"/>
    </row>
    <row r="662" spans="2:10" s="45" customFormat="1" ht="12.75" customHeight="1" x14ac:dyDescent="0.25">
      <c r="B662" s="103" t="s">
        <v>112</v>
      </c>
      <c r="C662" s="69">
        <v>6.6822261470261379</v>
      </c>
      <c r="D662" s="69">
        <v>6.4697226437556656</v>
      </c>
      <c r="E662" s="69">
        <v>7.4259356963359462</v>
      </c>
      <c r="F662" s="69">
        <v>7.1164375113062732</v>
      </c>
      <c r="G662" s="73"/>
      <c r="H662" s="73"/>
      <c r="I662" s="73"/>
      <c r="J662" s="73"/>
    </row>
    <row r="663" spans="2:10" s="45" customFormat="1" ht="12.75" customHeight="1" x14ac:dyDescent="0.25">
      <c r="B663" s="103" t="s">
        <v>233</v>
      </c>
      <c r="C663" s="81">
        <v>5818165.0786346318</v>
      </c>
      <c r="D663" s="81">
        <v>290412.35236690834</v>
      </c>
      <c r="E663" s="81">
        <v>975499.3320367448</v>
      </c>
      <c r="F663" s="81">
        <v>4552253.3942309674</v>
      </c>
      <c r="G663" s="73"/>
      <c r="H663" s="73"/>
      <c r="I663" s="73"/>
      <c r="J663" s="73"/>
    </row>
    <row r="664" spans="2:10" s="45" customFormat="1" ht="12.75" customHeight="1" x14ac:dyDescent="0.25">
      <c r="B664" s="103" t="s">
        <v>127</v>
      </c>
      <c r="C664" s="69">
        <v>10.235730796782219</v>
      </c>
      <c r="D664" s="69">
        <v>2.9103020340446295</v>
      </c>
      <c r="E664" s="69">
        <v>5.5881424362797691</v>
      </c>
      <c r="F664" s="69">
        <v>15.480510260723209</v>
      </c>
      <c r="G664" s="73"/>
      <c r="H664" s="73"/>
      <c r="I664" s="73"/>
      <c r="J664" s="73"/>
    </row>
    <row r="665" spans="2:10" s="45" customFormat="1" ht="12.75" customHeight="1" x14ac:dyDescent="0.25">
      <c r="B665" s="102" t="s">
        <v>126</v>
      </c>
      <c r="C665" s="69">
        <v>45.739003689237748</v>
      </c>
      <c r="D665" s="69">
        <v>37.469382545106932</v>
      </c>
      <c r="E665" s="69">
        <v>37.876898698295328</v>
      </c>
      <c r="F665" s="69">
        <v>48.584080677739607</v>
      </c>
      <c r="G665" s="73"/>
      <c r="H665" s="73"/>
      <c r="I665" s="73"/>
      <c r="J665" s="73"/>
    </row>
    <row r="666" spans="2:10" s="45" customFormat="1" ht="12.75" customHeight="1" x14ac:dyDescent="0.25">
      <c r="B666" s="103" t="s">
        <v>113</v>
      </c>
      <c r="C666" s="69">
        <v>13.630775405003421</v>
      </c>
      <c r="D666" s="69">
        <v>13.492190017502887</v>
      </c>
      <c r="E666" s="69">
        <v>12.643946643238438</v>
      </c>
      <c r="F666" s="69">
        <v>19.242768327953868</v>
      </c>
      <c r="G666" s="73"/>
      <c r="H666" s="73"/>
      <c r="I666" s="73"/>
      <c r="J666" s="73"/>
    </row>
    <row r="667" spans="2:10" s="45" customFormat="1" ht="12.75" customHeight="1" x14ac:dyDescent="0.25">
      <c r="B667" s="103" t="s">
        <v>234</v>
      </c>
      <c r="C667" s="71">
        <v>92.259425544271906</v>
      </c>
      <c r="D667" s="71">
        <v>91.50108923498702</v>
      </c>
      <c r="E667" s="71">
        <v>94.090236076347935</v>
      </c>
      <c r="F667" s="71">
        <v>95.727744097890351</v>
      </c>
      <c r="G667" s="73"/>
      <c r="H667" s="73"/>
      <c r="I667" s="73"/>
      <c r="J667" s="73"/>
    </row>
    <row r="668" spans="2:10" s="45" customFormat="1" ht="12.75" customHeight="1" x14ac:dyDescent="0.25">
      <c r="B668" s="103" t="s">
        <v>235</v>
      </c>
      <c r="C668" s="71">
        <v>26.091106417430215</v>
      </c>
      <c r="D668" s="71">
        <v>24.18499897843833</v>
      </c>
      <c r="E668" s="71">
        <v>36.261245160901154</v>
      </c>
      <c r="F668" s="71">
        <v>21.562112026697374</v>
      </c>
      <c r="G668" s="73"/>
      <c r="H668" s="73"/>
      <c r="I668" s="73"/>
      <c r="J668" s="73"/>
    </row>
    <row r="669" spans="2:10" s="45" customFormat="1" ht="12.75" customHeight="1" x14ac:dyDescent="0.25">
      <c r="B669" s="103" t="s">
        <v>114</v>
      </c>
      <c r="C669" s="71">
        <v>1.5955666191327311</v>
      </c>
      <c r="D669" s="71">
        <v>1.8268439187098391</v>
      </c>
      <c r="E669" s="71">
        <v>0.22706769948146205</v>
      </c>
      <c r="F669" s="71">
        <v>3.147168602842989</v>
      </c>
      <c r="G669" s="73"/>
      <c r="H669" s="73"/>
      <c r="I669" s="73"/>
      <c r="J669" s="73"/>
    </row>
    <row r="670" spans="2:10" s="45" customFormat="1" ht="12.75" customHeight="1" x14ac:dyDescent="0.25">
      <c r="B670" s="103" t="s">
        <v>115</v>
      </c>
      <c r="C670" s="71">
        <v>0.82707990923118935</v>
      </c>
      <c r="D670" s="71">
        <v>0.96282979890045284</v>
      </c>
      <c r="E670" s="71">
        <v>0</v>
      </c>
      <c r="F670" s="71">
        <v>1.8240789666885608</v>
      </c>
      <c r="G670" s="73"/>
      <c r="H670" s="73"/>
      <c r="I670" s="73"/>
      <c r="J670" s="73"/>
    </row>
    <row r="671" spans="2:10" s="45" customFormat="1" ht="12.75" customHeight="1" x14ac:dyDescent="0.25">
      <c r="B671" s="103" t="s">
        <v>116</v>
      </c>
      <c r="C671" s="71">
        <v>1.2517454102927681</v>
      </c>
      <c r="D671" s="71">
        <v>0</v>
      </c>
      <c r="E671" s="71">
        <v>6.0425377301203254</v>
      </c>
      <c r="F671" s="71">
        <v>2.3250682972226935</v>
      </c>
      <c r="G671" s="73"/>
      <c r="H671" s="73"/>
      <c r="I671" s="73"/>
      <c r="J671" s="73"/>
    </row>
    <row r="672" spans="2:10" s="45" customFormat="1" ht="12.75" customHeight="1" x14ac:dyDescent="0.25">
      <c r="B672" s="103" t="s">
        <v>117</v>
      </c>
      <c r="C672" s="71">
        <v>4.1612912481516755</v>
      </c>
      <c r="D672" s="71">
        <v>5.1956234550373912</v>
      </c>
      <c r="E672" s="71">
        <v>0</v>
      </c>
      <c r="F672" s="71">
        <v>4.0079146442730629</v>
      </c>
      <c r="G672" s="73"/>
      <c r="H672" s="73"/>
      <c r="I672" s="73"/>
      <c r="J672" s="73"/>
    </row>
    <row r="673" spans="2:10" s="45" customFormat="1" ht="12.75" customHeight="1" x14ac:dyDescent="0.25">
      <c r="B673" s="103" t="s">
        <v>236</v>
      </c>
      <c r="C673" s="71">
        <v>0.54038213612739328</v>
      </c>
      <c r="D673" s="71">
        <v>0</v>
      </c>
      <c r="E673" s="71">
        <v>2.0165564227998867</v>
      </c>
      <c r="F673" s="71">
        <v>3.147168602842989</v>
      </c>
      <c r="G673" s="73"/>
      <c r="H673" s="73"/>
      <c r="I673" s="73"/>
      <c r="J673" s="73"/>
    </row>
    <row r="674" spans="2:10" s="45" customFormat="1" ht="12.75" customHeight="1" x14ac:dyDescent="0.25">
      <c r="B674" s="103" t="s">
        <v>118</v>
      </c>
      <c r="C674" s="71">
        <v>5.254710082067664</v>
      </c>
      <c r="D674" s="71">
        <v>5.5068928448552104</v>
      </c>
      <c r="E674" s="71">
        <v>4.3577847908367602</v>
      </c>
      <c r="F674" s="71">
        <v>4.791369214083578</v>
      </c>
      <c r="G674" s="73"/>
      <c r="H674" s="73"/>
      <c r="I674" s="73"/>
      <c r="J674" s="73"/>
    </row>
    <row r="675" spans="2:10" s="45" customFormat="1" ht="12.75" customHeight="1" x14ac:dyDescent="0.25">
      <c r="B675" s="103" t="s">
        <v>237</v>
      </c>
      <c r="C675" s="81">
        <v>2897080.0731590781</v>
      </c>
      <c r="D675" s="81">
        <v>269579.92610004323</v>
      </c>
      <c r="E675" s="81">
        <v>407312.78162914823</v>
      </c>
      <c r="F675" s="81">
        <v>2220187.3654298796</v>
      </c>
      <c r="G675" s="73"/>
      <c r="H675" s="73"/>
      <c r="I675" s="73"/>
      <c r="J675" s="73"/>
    </row>
    <row r="676" spans="2:10" s="45" customFormat="1" ht="12.75" customHeight="1" x14ac:dyDescent="0.25">
      <c r="B676" s="103" t="s">
        <v>128</v>
      </c>
      <c r="C676" s="69">
        <v>5.0967498042419583</v>
      </c>
      <c r="D676" s="69">
        <v>2.7015345623981628</v>
      </c>
      <c r="E676" s="69">
        <v>2.3332889783826749</v>
      </c>
      <c r="F676" s="69">
        <v>7.5500263967778301</v>
      </c>
      <c r="G676" s="73"/>
      <c r="H676" s="73"/>
      <c r="I676" s="73"/>
      <c r="J676" s="73"/>
    </row>
    <row r="677" spans="2:10" s="45" customFormat="1" ht="12.75" customHeight="1" x14ac:dyDescent="0.25">
      <c r="B677" s="102" t="s">
        <v>129</v>
      </c>
      <c r="C677" s="69">
        <v>30.900865076043615</v>
      </c>
      <c r="D677" s="69">
        <v>36.776867735643478</v>
      </c>
      <c r="E677" s="69">
        <v>42.40174828617377</v>
      </c>
      <c r="F677" s="69">
        <v>28.901981483437179</v>
      </c>
      <c r="G677" s="73"/>
      <c r="H677" s="73"/>
      <c r="I677" s="73"/>
      <c r="J677" s="73"/>
    </row>
    <row r="678" spans="2:10" s="45" customFormat="1" ht="12.75" customHeight="1" x14ac:dyDescent="0.25">
      <c r="B678" s="102" t="s">
        <v>132</v>
      </c>
      <c r="C678" s="69">
        <v>77.603634318284179</v>
      </c>
      <c r="D678" s="69">
        <v>94.113389868027738</v>
      </c>
      <c r="E678" s="69">
        <v>38.931559749002055</v>
      </c>
      <c r="F678" s="69">
        <v>82.69371444355636</v>
      </c>
      <c r="G678" s="73"/>
      <c r="H678" s="73"/>
      <c r="I678" s="73"/>
      <c r="J678" s="73"/>
    </row>
    <row r="679" spans="2:10" s="45" customFormat="1" ht="12.75" customHeight="1" x14ac:dyDescent="0.25">
      <c r="B679" s="102" t="s">
        <v>133</v>
      </c>
      <c r="C679" s="69">
        <v>22.39636568171565</v>
      </c>
      <c r="D679" s="69">
        <v>5.8866101319721924</v>
      </c>
      <c r="E679" s="69">
        <v>61.06844025099808</v>
      </c>
      <c r="F679" s="69">
        <v>17.306285556443708</v>
      </c>
      <c r="G679" s="73"/>
      <c r="H679" s="73"/>
      <c r="I679" s="73"/>
      <c r="J679" s="73"/>
    </row>
    <row r="680" spans="2:10" s="45" customFormat="1" ht="12.75" customHeight="1" x14ac:dyDescent="0.25">
      <c r="B680" s="102" t="s">
        <v>134</v>
      </c>
      <c r="C680" s="69">
        <v>71.483454582557982</v>
      </c>
      <c r="D680" s="69">
        <v>31.697246750117792</v>
      </c>
      <c r="E680" s="69">
        <v>32.572025330208724</v>
      </c>
      <c r="F680" s="69">
        <v>83.453023397784975</v>
      </c>
      <c r="G680" s="73"/>
      <c r="H680" s="73"/>
      <c r="I680" s="73"/>
      <c r="J680" s="73"/>
    </row>
    <row r="681" spans="2:10" s="45" customFormat="1" ht="12.75" customHeight="1" x14ac:dyDescent="0.25">
      <c r="B681" s="102" t="s">
        <v>135</v>
      </c>
      <c r="C681" s="69">
        <v>22.517950578397556</v>
      </c>
      <c r="D681" s="69">
        <v>36.924897744633668</v>
      </c>
      <c r="E681" s="69">
        <v>66.068087235494914</v>
      </c>
      <c r="F681" s="69">
        <v>12.778974764369169</v>
      </c>
      <c r="G681" s="73"/>
      <c r="H681" s="73"/>
      <c r="I681" s="73"/>
      <c r="J681" s="73"/>
    </row>
    <row r="682" spans="2:10" s="45" customFormat="1" ht="12.75" customHeight="1" x14ac:dyDescent="0.25">
      <c r="B682" s="102" t="s">
        <v>136</v>
      </c>
      <c r="C682" s="69">
        <v>5.9985948390444621</v>
      </c>
      <c r="D682" s="69">
        <v>31.377855505248569</v>
      </c>
      <c r="E682" s="69">
        <v>1.3598874342963907</v>
      </c>
      <c r="F682" s="69">
        <v>3.7680018378459046</v>
      </c>
      <c r="G682" s="73"/>
      <c r="H682" s="73"/>
      <c r="I682" s="73"/>
      <c r="J682" s="73"/>
    </row>
    <row r="683" spans="2:10" s="45" customFormat="1" ht="12.75" customHeight="1" x14ac:dyDescent="0.25">
      <c r="B683" s="102" t="s">
        <v>137</v>
      </c>
      <c r="C683" s="69">
        <v>84.022288549219198</v>
      </c>
      <c r="D683" s="69">
        <v>86.80387667103949</v>
      </c>
      <c r="E683" s="69">
        <v>59.670229808164066</v>
      </c>
      <c r="F683" s="69">
        <v>88.152140203482389</v>
      </c>
      <c r="G683" s="73"/>
      <c r="H683" s="73"/>
      <c r="I683" s="73"/>
      <c r="J683" s="73"/>
    </row>
    <row r="684" spans="2:10" s="45" customFormat="1" ht="12.75" customHeight="1" x14ac:dyDescent="0.25">
      <c r="B684" s="102" t="s">
        <v>139</v>
      </c>
      <c r="C684" s="69">
        <v>8.2695197003128094</v>
      </c>
      <c r="D684" s="69">
        <v>6.6046262752399958</v>
      </c>
      <c r="E684" s="69">
        <v>17.977687830053863</v>
      </c>
      <c r="F684" s="69">
        <v>6.6906263269267603</v>
      </c>
      <c r="G684" s="73"/>
      <c r="H684" s="73"/>
      <c r="I684" s="73"/>
      <c r="J684" s="73"/>
    </row>
    <row r="685" spans="2:10" s="45" customFormat="1" ht="12.75" customHeight="1" x14ac:dyDescent="0.25">
      <c r="B685" s="102" t="s">
        <v>138</v>
      </c>
      <c r="C685" s="69">
        <v>7.7081917504679591</v>
      </c>
      <c r="D685" s="69">
        <v>6.5914970537205395</v>
      </c>
      <c r="E685" s="69">
        <v>22.352082361782088</v>
      </c>
      <c r="F685" s="69">
        <v>5.1572334695909632</v>
      </c>
      <c r="G685" s="73"/>
      <c r="H685" s="73"/>
      <c r="I685" s="73"/>
      <c r="J685" s="73"/>
    </row>
    <row r="686" spans="2:10" s="45" customFormat="1" ht="12.75" customHeight="1" x14ac:dyDescent="0.25">
      <c r="B686" s="103" t="s">
        <v>119</v>
      </c>
      <c r="C686" s="69">
        <v>1.8390276559853898</v>
      </c>
      <c r="D686" s="69">
        <v>0.9968778342584359</v>
      </c>
      <c r="E686" s="69">
        <v>4.119745388198484</v>
      </c>
      <c r="F686" s="69">
        <v>5.9732262305998152</v>
      </c>
      <c r="G686" s="73"/>
      <c r="H686" s="73"/>
      <c r="I686" s="73"/>
      <c r="J686" s="73"/>
    </row>
    <row r="687" spans="2:10" s="45" customFormat="1" ht="12.75" customHeight="1" x14ac:dyDescent="0.25">
      <c r="B687" s="103" t="s">
        <v>120</v>
      </c>
      <c r="C687" s="69">
        <v>2.5911410214338088E-2</v>
      </c>
      <c r="D687" s="69">
        <v>0</v>
      </c>
      <c r="E687" s="69">
        <v>0</v>
      </c>
      <c r="F687" s="69">
        <v>0.50098933053413286</v>
      </c>
      <c r="G687" s="73"/>
      <c r="H687" s="73"/>
      <c r="I687" s="73"/>
      <c r="J687" s="73"/>
    </row>
    <row r="688" spans="2:10" s="45" customFormat="1" ht="12.75" customHeight="1" x14ac:dyDescent="0.25">
      <c r="B688" s="103" t="s">
        <v>121</v>
      </c>
      <c r="C688" s="69">
        <v>5.1822820428676176E-2</v>
      </c>
      <c r="D688" s="69">
        <v>0</v>
      </c>
      <c r="E688" s="69">
        <v>0</v>
      </c>
      <c r="F688" s="69">
        <v>1.0019786610682657</v>
      </c>
      <c r="G688" s="73"/>
      <c r="H688" s="73"/>
      <c r="I688" s="73"/>
      <c r="J688" s="73"/>
    </row>
    <row r="689" spans="2:10" s="45" customFormat="1" ht="12.75" customHeight="1" x14ac:dyDescent="0.25">
      <c r="B689" s="103" t="s">
        <v>122</v>
      </c>
      <c r="C689" s="69">
        <v>0</v>
      </c>
      <c r="D689" s="69">
        <v>0</v>
      </c>
      <c r="E689" s="69">
        <v>0</v>
      </c>
      <c r="F689" s="69">
        <v>0</v>
      </c>
      <c r="G689" s="73"/>
      <c r="H689" s="73"/>
      <c r="I689" s="73"/>
      <c r="J689" s="73"/>
    </row>
    <row r="690" spans="2:10" s="45" customFormat="1" ht="12.75" customHeight="1" x14ac:dyDescent="0.25">
      <c r="B690" s="103" t="s">
        <v>123</v>
      </c>
      <c r="C690" s="69">
        <v>6.8430835196002182E-2</v>
      </c>
      <c r="D690" s="69">
        <v>0</v>
      </c>
      <c r="E690" s="69">
        <v>0</v>
      </c>
      <c r="F690" s="69">
        <v>1.3230896361544278</v>
      </c>
      <c r="G690" s="73"/>
      <c r="H690" s="73"/>
      <c r="I690" s="73"/>
      <c r="J690" s="73"/>
    </row>
    <row r="691" spans="2:10" s="45" customFormat="1" ht="12.75" customHeight="1" x14ac:dyDescent="0.25">
      <c r="B691" s="103" t="s">
        <v>124</v>
      </c>
      <c r="C691" s="69">
        <v>0.29125793540223671</v>
      </c>
      <c r="D691" s="69">
        <v>3.404803535798321E-2</v>
      </c>
      <c r="E691" s="69">
        <v>1.0515944826992984</v>
      </c>
      <c r="F691" s="69">
        <v>1.3230896361544278</v>
      </c>
      <c r="G691" s="73"/>
      <c r="H691" s="73"/>
      <c r="I691" s="73"/>
      <c r="J691" s="73"/>
    </row>
    <row r="692" spans="2:10" s="45" customFormat="1" ht="12.75" customHeight="1" x14ac:dyDescent="0.25">
      <c r="B692" s="103" t="s">
        <v>125</v>
      </c>
      <c r="C692" s="69">
        <v>1.4016046547441363</v>
      </c>
      <c r="D692" s="69">
        <v>0.96282979890045284</v>
      </c>
      <c r="E692" s="69">
        <v>3.0681509054991856</v>
      </c>
      <c r="F692" s="69">
        <v>1.8240789666885608</v>
      </c>
      <c r="G692" s="73"/>
      <c r="H692" s="73"/>
      <c r="I692" s="73"/>
      <c r="J692" s="73"/>
    </row>
    <row r="693" spans="2:10" s="45" customFormat="1" ht="12.75" customHeight="1" x14ac:dyDescent="0.25">
      <c r="B693" s="103" t="s">
        <v>238</v>
      </c>
      <c r="C693" s="81">
        <v>2921085.0054755537</v>
      </c>
      <c r="D693" s="81">
        <v>20832.426266865026</v>
      </c>
      <c r="E693" s="81">
        <v>568186.55040759605</v>
      </c>
      <c r="F693" s="81">
        <v>2332066.0288010836</v>
      </c>
      <c r="G693" s="73"/>
      <c r="H693" s="73"/>
      <c r="I693" s="73"/>
      <c r="J693" s="73"/>
    </row>
    <row r="694" spans="2:10" s="45" customFormat="1" ht="12.75" customHeight="1" x14ac:dyDescent="0.25">
      <c r="B694" s="103" t="s">
        <v>130</v>
      </c>
      <c r="C694" s="69">
        <v>5.1389809925402599</v>
      </c>
      <c r="D694" s="69">
        <v>0.20876747164646609</v>
      </c>
      <c r="E694" s="69">
        <v>3.2548534578970911</v>
      </c>
      <c r="F694" s="69">
        <v>7.930483863945363</v>
      </c>
      <c r="G694" s="73"/>
      <c r="H694" s="73"/>
      <c r="I694" s="73"/>
      <c r="J694" s="73"/>
    </row>
    <row r="695" spans="2:10" s="45" customFormat="1" ht="12.75" customHeight="1" x14ac:dyDescent="0.25">
      <c r="B695" s="103" t="s">
        <v>131</v>
      </c>
      <c r="C695" s="69">
        <v>45.787377471981941</v>
      </c>
      <c r="D695" s="69">
        <v>49.541048815239691</v>
      </c>
      <c r="E695" s="69">
        <v>34.702924932093481</v>
      </c>
      <c r="F695" s="69">
        <v>49.614889147551295</v>
      </c>
      <c r="G695" s="73"/>
      <c r="H695" s="73"/>
      <c r="I695" s="73"/>
      <c r="J695" s="73"/>
    </row>
    <row r="696" spans="2:10" s="45" customFormat="1" ht="12.75" customHeight="1" x14ac:dyDescent="0.25">
      <c r="B696" s="103" t="s">
        <v>140</v>
      </c>
      <c r="C696" s="69">
        <v>32.122103270845209</v>
      </c>
      <c r="D696" s="69">
        <v>49.541048815239691</v>
      </c>
      <c r="E696" s="69">
        <v>32.283397685702411</v>
      </c>
      <c r="F696" s="69">
        <v>31.910082951042028</v>
      </c>
      <c r="G696" s="73"/>
      <c r="H696" s="73"/>
      <c r="I696" s="73"/>
      <c r="J696" s="73"/>
    </row>
    <row r="697" spans="2:10" s="45" customFormat="1" ht="12.75" customHeight="1" x14ac:dyDescent="0.25">
      <c r="B697" s="103" t="s">
        <v>141</v>
      </c>
      <c r="C697" s="69">
        <v>13.665274201136709</v>
      </c>
      <c r="D697" s="69">
        <v>0</v>
      </c>
      <c r="E697" s="69">
        <v>2.4195272463910809</v>
      </c>
      <c r="F697" s="69">
        <v>17.704806196509296</v>
      </c>
      <c r="G697" s="73"/>
      <c r="H697" s="73"/>
      <c r="I697" s="73"/>
      <c r="J697" s="73"/>
    </row>
    <row r="698" spans="2:10" s="45" customFormat="1" ht="12.75" customHeight="1" x14ac:dyDescent="0.25">
      <c r="B698" s="103" t="s">
        <v>143</v>
      </c>
      <c r="C698" s="69">
        <v>31.375415667217354</v>
      </c>
      <c r="D698" s="69">
        <v>49.541048815239691</v>
      </c>
      <c r="E698" s="69">
        <v>25.252736953105074</v>
      </c>
      <c r="F698" s="69">
        <v>33.345637644362547</v>
      </c>
      <c r="G698" s="73"/>
      <c r="H698" s="73"/>
      <c r="I698" s="73"/>
      <c r="J698" s="73"/>
    </row>
    <row r="699" spans="2:10" s="45" customFormat="1" ht="12.75" customHeight="1" x14ac:dyDescent="0.25">
      <c r="B699" s="103" t="s">
        <v>142</v>
      </c>
      <c r="C699" s="69">
        <v>7.873051898921493</v>
      </c>
      <c r="D699" s="69">
        <v>0</v>
      </c>
      <c r="E699" s="69">
        <v>9.011525472601436</v>
      </c>
      <c r="F699" s="69">
        <v>7.5469177473271003</v>
      </c>
      <c r="G699" s="73"/>
      <c r="H699" s="73"/>
      <c r="I699" s="73"/>
      <c r="J699" s="73"/>
    </row>
    <row r="700" spans="2:10" s="45" customFormat="1" ht="12.75" customHeight="1" x14ac:dyDescent="0.25">
      <c r="B700" s="103" t="s">
        <v>144</v>
      </c>
      <c r="C700" s="69">
        <v>6.5389099058430693</v>
      </c>
      <c r="D700" s="69">
        <v>0</v>
      </c>
      <c r="E700" s="69">
        <v>0.43866250638696397</v>
      </c>
      <c r="F700" s="69">
        <v>8.7223337558617029</v>
      </c>
      <c r="G700" s="73"/>
      <c r="H700" s="73"/>
      <c r="I700" s="73"/>
      <c r="J700" s="73"/>
    </row>
    <row r="701" spans="2:10" x14ac:dyDescent="0.25">
      <c r="B701" s="110" t="s">
        <v>45</v>
      </c>
      <c r="C701" s="111"/>
      <c r="D701" s="111"/>
      <c r="E701" s="111"/>
      <c r="F701" s="111"/>
      <c r="G701" s="73"/>
      <c r="H701" s="73"/>
      <c r="I701" s="73"/>
      <c r="J701" s="73"/>
    </row>
    <row r="702" spans="2:10" s="45" customFormat="1" ht="12.75" customHeight="1" x14ac:dyDescent="0.25">
      <c r="B702" s="103" t="s">
        <v>107</v>
      </c>
      <c r="C702" s="69">
        <v>17.048546907803534</v>
      </c>
      <c r="D702" s="69">
        <v>15.726977423857717</v>
      </c>
      <c r="E702" s="69">
        <v>18.581186933097122</v>
      </c>
      <c r="F702" s="69">
        <v>22.097599736541124</v>
      </c>
      <c r="G702" s="73"/>
      <c r="H702" s="73"/>
      <c r="I702" s="73"/>
      <c r="J702" s="73"/>
    </row>
    <row r="703" spans="2:10" s="45" customFormat="1" ht="12.75" customHeight="1" x14ac:dyDescent="0.25">
      <c r="B703" s="103" t="s">
        <v>307</v>
      </c>
      <c r="C703" s="69">
        <v>1.8436724738918375</v>
      </c>
      <c r="D703" s="69">
        <v>1.5272510351060991</v>
      </c>
      <c r="E703" s="69">
        <v>2.2226072600129232</v>
      </c>
      <c r="F703" s="69">
        <v>3.0285129766211618</v>
      </c>
      <c r="G703" s="73"/>
      <c r="H703" s="73"/>
      <c r="I703" s="73"/>
      <c r="J703" s="73"/>
    </row>
    <row r="704" spans="2:10" s="45" customFormat="1" ht="12.75" customHeight="1" x14ac:dyDescent="0.25">
      <c r="B704" s="103" t="s">
        <v>108</v>
      </c>
      <c r="C704" s="69">
        <v>0.32796094201215253</v>
      </c>
      <c r="D704" s="69">
        <v>0</v>
      </c>
      <c r="E704" s="69">
        <v>0.41900497865815184</v>
      </c>
      <c r="F704" s="69">
        <v>2.1617668371033485</v>
      </c>
      <c r="G704" s="73"/>
      <c r="H704" s="73"/>
      <c r="I704" s="73"/>
      <c r="J704" s="73"/>
    </row>
    <row r="705" spans="2:10" s="45" customFormat="1" ht="12.75" customHeight="1" x14ac:dyDescent="0.25">
      <c r="B705" s="103" t="s">
        <v>109</v>
      </c>
      <c r="C705" s="69">
        <v>0.7328056188058365</v>
      </c>
      <c r="D705" s="69">
        <v>5.4725477165923415E-2</v>
      </c>
      <c r="E705" s="69">
        <v>2.3364708037186896</v>
      </c>
      <c r="F705" s="69">
        <v>1.6825072092339788</v>
      </c>
      <c r="G705" s="73"/>
      <c r="H705" s="73"/>
      <c r="I705" s="73"/>
      <c r="J705" s="73"/>
    </row>
    <row r="706" spans="2:10" s="45" customFormat="1" ht="12.75" customHeight="1" x14ac:dyDescent="0.25">
      <c r="B706" s="103" t="s">
        <v>110</v>
      </c>
      <c r="C706" s="69">
        <v>6.4528111450277956</v>
      </c>
      <c r="D706" s="69">
        <v>7.4030511245976367</v>
      </c>
      <c r="E706" s="69">
        <v>3.5834679323445777</v>
      </c>
      <c r="F706" s="69">
        <v>6.3707802105666165</v>
      </c>
      <c r="G706" s="73"/>
      <c r="H706" s="73"/>
      <c r="I706" s="73"/>
      <c r="J706" s="73"/>
    </row>
    <row r="707" spans="2:10" s="45" customFormat="1" ht="12.75" customHeight="1" x14ac:dyDescent="0.25">
      <c r="B707" s="103" t="s">
        <v>111</v>
      </c>
      <c r="C707" s="69">
        <v>1.9344486206197231</v>
      </c>
      <c r="D707" s="69">
        <v>1.2496070936755705</v>
      </c>
      <c r="E707" s="69">
        <v>2.7313417777462368</v>
      </c>
      <c r="F707" s="69">
        <v>4.5455148153100637</v>
      </c>
      <c r="G707" s="73"/>
      <c r="H707" s="73"/>
      <c r="I707" s="73"/>
      <c r="J707" s="73"/>
    </row>
    <row r="708" spans="2:10" s="45" customFormat="1" ht="12.75" customHeight="1" x14ac:dyDescent="0.25">
      <c r="B708" s="103" t="s">
        <v>112</v>
      </c>
      <c r="C708" s="69">
        <v>5.7568481074461912</v>
      </c>
      <c r="D708" s="69">
        <v>5.4923426933124837</v>
      </c>
      <c r="E708" s="69">
        <v>7.2882941806165409</v>
      </c>
      <c r="F708" s="69">
        <v>4.3085176877059572</v>
      </c>
      <c r="G708" s="73"/>
      <c r="H708" s="73"/>
      <c r="I708" s="73"/>
      <c r="J708" s="73"/>
    </row>
    <row r="709" spans="2:10" s="45" customFormat="1" ht="12.75" customHeight="1" x14ac:dyDescent="0.25">
      <c r="B709" s="103" t="s">
        <v>233</v>
      </c>
      <c r="C709" s="81">
        <v>4342308.889590878</v>
      </c>
      <c r="D709" s="81">
        <v>439426.02630840341</v>
      </c>
      <c r="E709" s="81">
        <v>1179356.1470970199</v>
      </c>
      <c r="F709" s="81">
        <v>2723526.7161854571</v>
      </c>
      <c r="G709" s="73"/>
      <c r="H709" s="73"/>
      <c r="I709" s="73"/>
      <c r="J709" s="73"/>
    </row>
    <row r="710" spans="2:10" s="45" customFormat="1" ht="12.75" customHeight="1" x14ac:dyDescent="0.25">
      <c r="B710" s="103" t="s">
        <v>127</v>
      </c>
      <c r="C710" s="69">
        <v>13.788304286116018</v>
      </c>
      <c r="D710" s="69">
        <v>13.910341689704984</v>
      </c>
      <c r="E710" s="69">
        <v>27.20359337509451</v>
      </c>
      <c r="F710" s="69">
        <v>11.348778171846993</v>
      </c>
      <c r="G710" s="73"/>
      <c r="H710" s="73"/>
      <c r="I710" s="73"/>
      <c r="J710" s="73"/>
    </row>
    <row r="711" spans="2:10" s="45" customFormat="1" ht="12.75" customHeight="1" x14ac:dyDescent="0.25">
      <c r="B711" s="102" t="s">
        <v>126</v>
      </c>
      <c r="C711" s="69">
        <v>35.970613804950986</v>
      </c>
      <c r="D711" s="69">
        <v>35.245056430311884</v>
      </c>
      <c r="E711" s="69">
        <v>62.109979495360598</v>
      </c>
      <c r="F711" s="69">
        <v>30.511498618639223</v>
      </c>
      <c r="G711" s="73"/>
      <c r="H711" s="73"/>
      <c r="I711" s="73"/>
      <c r="J711" s="73"/>
    </row>
    <row r="712" spans="2:10" s="45" customFormat="1" ht="12.75" customHeight="1" x14ac:dyDescent="0.25">
      <c r="B712" s="103" t="s">
        <v>113</v>
      </c>
      <c r="C712" s="69">
        <v>16.364649823069758</v>
      </c>
      <c r="D712" s="69">
        <v>15.726977423857717</v>
      </c>
      <c r="E712" s="69">
        <v>16.371273573050356</v>
      </c>
      <c r="F712" s="69">
        <v>20.272334341284573</v>
      </c>
      <c r="G712" s="73"/>
      <c r="H712" s="73"/>
      <c r="I712" s="73"/>
      <c r="J712" s="73"/>
    </row>
    <row r="713" spans="2:10" s="45" customFormat="1" ht="12.75" customHeight="1" x14ac:dyDescent="0.25">
      <c r="B713" s="103" t="s">
        <v>234</v>
      </c>
      <c r="C713" s="71">
        <v>89.327407118273229</v>
      </c>
      <c r="D713" s="71">
        <v>90.288972928839641</v>
      </c>
      <c r="E713" s="71">
        <v>80.939785534211467</v>
      </c>
      <c r="F713" s="71">
        <v>98.340095244179594</v>
      </c>
      <c r="G713" s="73"/>
      <c r="H713" s="73"/>
      <c r="I713" s="73"/>
      <c r="J713" s="73"/>
    </row>
    <row r="714" spans="2:10" s="45" customFormat="1" ht="12.75" customHeight="1" x14ac:dyDescent="0.25">
      <c r="B714" s="103" t="s">
        <v>235</v>
      </c>
      <c r="C714" s="71">
        <v>35.35100196077402</v>
      </c>
      <c r="D714" s="71">
        <v>37.426681030460685</v>
      </c>
      <c r="E714" s="71">
        <v>45.928384572387685</v>
      </c>
      <c r="F714" s="71">
        <v>8.2995237791020244</v>
      </c>
      <c r="G714" s="73"/>
      <c r="H714" s="73"/>
      <c r="I714" s="73"/>
      <c r="J714" s="73"/>
    </row>
    <row r="715" spans="2:10" s="45" customFormat="1" ht="12.75" customHeight="1" x14ac:dyDescent="0.25">
      <c r="B715" s="103" t="s">
        <v>114</v>
      </c>
      <c r="C715" s="71">
        <v>1.8804219173266288</v>
      </c>
      <c r="D715" s="71">
        <v>1.5272510351060991</v>
      </c>
      <c r="E715" s="71">
        <v>2.2226072600129232</v>
      </c>
      <c r="F715" s="71">
        <v>3.3650144184679576</v>
      </c>
      <c r="G715" s="73"/>
      <c r="H715" s="73"/>
      <c r="I715" s="73"/>
      <c r="J715" s="73"/>
    </row>
    <row r="716" spans="2:10" s="45" customFormat="1" ht="12.75" customHeight="1" x14ac:dyDescent="0.25">
      <c r="B716" s="103" t="s">
        <v>115</v>
      </c>
      <c r="C716" s="71">
        <v>0.32796094201215253</v>
      </c>
      <c r="D716" s="71">
        <v>0</v>
      </c>
      <c r="E716" s="71">
        <v>0.41900497865815184</v>
      </c>
      <c r="F716" s="71">
        <v>2.1617668371033485</v>
      </c>
      <c r="G716" s="73"/>
      <c r="H716" s="73"/>
      <c r="I716" s="73"/>
      <c r="J716" s="73"/>
    </row>
    <row r="717" spans="2:10" s="45" customFormat="1" ht="12.75" customHeight="1" x14ac:dyDescent="0.25">
      <c r="B717" s="103" t="s">
        <v>116</v>
      </c>
      <c r="C717" s="71">
        <v>1.3716805590837335</v>
      </c>
      <c r="D717" s="71">
        <v>1.115557804608831</v>
      </c>
      <c r="E717" s="71">
        <v>2.3364708037186896</v>
      </c>
      <c r="F717" s="71">
        <v>1.0095043255403873</v>
      </c>
      <c r="G717" s="73"/>
      <c r="H717" s="73"/>
      <c r="I717" s="73"/>
      <c r="J717" s="73"/>
    </row>
    <row r="718" spans="2:10" s="45" customFormat="1" ht="12.75" customHeight="1" x14ac:dyDescent="0.25">
      <c r="B718" s="103" t="s">
        <v>117</v>
      </c>
      <c r="C718" s="71">
        <v>5.577848871324723</v>
      </c>
      <c r="D718" s="71">
        <v>6.3422187971547288</v>
      </c>
      <c r="E718" s="71">
        <v>3.5834679323445777</v>
      </c>
      <c r="F718" s="71">
        <v>4.8820162571568595</v>
      </c>
      <c r="G718" s="73"/>
      <c r="H718" s="73"/>
      <c r="I718" s="73"/>
      <c r="J718" s="73"/>
    </row>
    <row r="719" spans="2:10" s="45" customFormat="1" ht="12.75" customHeight="1" x14ac:dyDescent="0.25">
      <c r="B719" s="103" t="s">
        <v>236</v>
      </c>
      <c r="C719" s="71">
        <v>1.9344486206197231</v>
      </c>
      <c r="D719" s="71">
        <v>1.2496070936755705</v>
      </c>
      <c r="E719" s="71">
        <v>2.7313417777462368</v>
      </c>
      <c r="F719" s="71">
        <v>4.5455148153100637</v>
      </c>
      <c r="G719" s="73"/>
      <c r="H719" s="73"/>
      <c r="I719" s="73"/>
      <c r="J719" s="73"/>
    </row>
    <row r="720" spans="2:10" s="45" customFormat="1" ht="12.75" customHeight="1" x14ac:dyDescent="0.25">
      <c r="B720" s="103" t="s">
        <v>118</v>
      </c>
      <c r="C720" s="71">
        <v>5.272288912702793</v>
      </c>
      <c r="D720" s="71">
        <v>5.4923426933124837</v>
      </c>
      <c r="E720" s="71">
        <v>5.0783808205697785</v>
      </c>
      <c r="F720" s="71">
        <v>4.3085176877059572</v>
      </c>
      <c r="G720" s="73"/>
      <c r="H720" s="73"/>
      <c r="I720" s="73"/>
      <c r="J720" s="73"/>
    </row>
    <row r="721" spans="2:10" s="45" customFormat="1" ht="12.75" customHeight="1" x14ac:dyDescent="0.25">
      <c r="B721" s="103" t="s">
        <v>237</v>
      </c>
      <c r="C721" s="81">
        <v>4008877.2554849181</v>
      </c>
      <c r="D721" s="81">
        <v>420745.22274156363</v>
      </c>
      <c r="E721" s="81">
        <v>980571.80689551099</v>
      </c>
      <c r="F721" s="81">
        <v>2607560.2258478459</v>
      </c>
      <c r="G721" s="73"/>
      <c r="H721" s="73"/>
      <c r="I721" s="73"/>
      <c r="J721" s="73"/>
    </row>
    <row r="722" spans="2:10" s="45" customFormat="1" ht="12.75" customHeight="1" x14ac:dyDescent="0.25">
      <c r="B722" s="103" t="s">
        <v>128</v>
      </c>
      <c r="C722" s="69">
        <v>12.729545697870343</v>
      </c>
      <c r="D722" s="69">
        <v>13.318987638976488</v>
      </c>
      <c r="E722" s="69">
        <v>22.618338638016823</v>
      </c>
      <c r="F722" s="69">
        <v>10.86555251946475</v>
      </c>
      <c r="G722" s="73"/>
      <c r="H722" s="73"/>
      <c r="I722" s="73"/>
      <c r="J722" s="73"/>
    </row>
    <row r="723" spans="2:10" s="45" customFormat="1" ht="12.75" customHeight="1" x14ac:dyDescent="0.25">
      <c r="B723" s="102" t="s">
        <v>129</v>
      </c>
      <c r="C723" s="69">
        <v>33.831117993304396</v>
      </c>
      <c r="D723" s="69">
        <v>33.746724660097733</v>
      </c>
      <c r="E723" s="69">
        <v>54.805777634448248</v>
      </c>
      <c r="F723" s="69">
        <v>29.585224341218126</v>
      </c>
      <c r="G723" s="73"/>
      <c r="H723" s="73"/>
      <c r="I723" s="73"/>
      <c r="J723" s="73"/>
    </row>
    <row r="724" spans="2:10" s="45" customFormat="1" ht="12.75" customHeight="1" x14ac:dyDescent="0.25">
      <c r="B724" s="102" t="s">
        <v>132</v>
      </c>
      <c r="C724" s="69">
        <v>81.359576387669222</v>
      </c>
      <c r="D724" s="69">
        <v>42.00861209731157</v>
      </c>
      <c r="E724" s="69">
        <v>92.629260303994855</v>
      </c>
      <c r="F724" s="69">
        <v>83.471127200528642</v>
      </c>
      <c r="G724" s="73"/>
      <c r="H724" s="73"/>
      <c r="I724" s="73"/>
      <c r="J724" s="73"/>
    </row>
    <row r="725" spans="2:10" s="45" customFormat="1" ht="12.75" customHeight="1" x14ac:dyDescent="0.25">
      <c r="B725" s="102" t="s">
        <v>133</v>
      </c>
      <c r="C725" s="69">
        <v>18.640423612330881</v>
      </c>
      <c r="D725" s="69">
        <v>57.991387902688416</v>
      </c>
      <c r="E725" s="69">
        <v>7.3707396960050824</v>
      </c>
      <c r="F725" s="69">
        <v>16.528872799471415</v>
      </c>
      <c r="G725" s="73"/>
      <c r="H725" s="73"/>
      <c r="I725" s="73"/>
      <c r="J725" s="73"/>
    </row>
    <row r="726" spans="2:10" s="45" customFormat="1" ht="12.75" customHeight="1" x14ac:dyDescent="0.25">
      <c r="B726" s="102" t="s">
        <v>134</v>
      </c>
      <c r="C726" s="69">
        <v>45.812181521886657</v>
      </c>
      <c r="D726" s="69">
        <v>20.947315084576111</v>
      </c>
      <c r="E726" s="69">
        <v>43.15381203294433</v>
      </c>
      <c r="F726" s="69">
        <v>50.823952989801313</v>
      </c>
      <c r="G726" s="73"/>
      <c r="H726" s="73"/>
      <c r="I726" s="73"/>
      <c r="J726" s="73"/>
    </row>
    <row r="727" spans="2:10" s="45" customFormat="1" ht="12.75" customHeight="1" x14ac:dyDescent="0.25">
      <c r="B727" s="102" t="s">
        <v>135</v>
      </c>
      <c r="C727" s="69">
        <v>52.661300668695311</v>
      </c>
      <c r="D727" s="69">
        <v>75.113968926986757</v>
      </c>
      <c r="E727" s="69">
        <v>55.115372062472623</v>
      </c>
      <c r="F727" s="69">
        <v>48.115577808365053</v>
      </c>
      <c r="G727" s="73"/>
      <c r="H727" s="73"/>
      <c r="I727" s="73"/>
      <c r="J727" s="73"/>
    </row>
    <row r="728" spans="2:10" s="45" customFormat="1" ht="12.75" customHeight="1" x14ac:dyDescent="0.25">
      <c r="B728" s="102" t="s">
        <v>136</v>
      </c>
      <c r="C728" s="69">
        <v>1.5265178094181981</v>
      </c>
      <c r="D728" s="69">
        <v>3.9387159884371297</v>
      </c>
      <c r="E728" s="69">
        <v>1.7308159045830225</v>
      </c>
      <c r="F728" s="69">
        <v>1.060469201833665</v>
      </c>
      <c r="G728" s="73"/>
      <c r="H728" s="73"/>
      <c r="I728" s="73"/>
      <c r="J728" s="73"/>
    </row>
    <row r="729" spans="2:10" s="45" customFormat="1" ht="12.75" customHeight="1" x14ac:dyDescent="0.25">
      <c r="B729" s="102" t="s">
        <v>137</v>
      </c>
      <c r="C729" s="69">
        <v>67.484084045760426</v>
      </c>
      <c r="D729" s="69">
        <v>87.74615049233941</v>
      </c>
      <c r="E729" s="69">
        <v>73.651643001783228</v>
      </c>
      <c r="F729" s="69">
        <v>61.895372442685492</v>
      </c>
      <c r="G729" s="73"/>
      <c r="H729" s="73"/>
      <c r="I729" s="73"/>
      <c r="J729" s="73"/>
    </row>
    <row r="730" spans="2:10" s="45" customFormat="1" ht="12.75" customHeight="1" x14ac:dyDescent="0.25">
      <c r="B730" s="102" t="s">
        <v>139</v>
      </c>
      <c r="C730" s="69">
        <v>15.603600880609935</v>
      </c>
      <c r="D730" s="69">
        <v>5.0817644875704229</v>
      </c>
      <c r="E730" s="69">
        <v>8.4596909789578802</v>
      </c>
      <c r="F730" s="69">
        <v>19.987825231050081</v>
      </c>
      <c r="G730" s="73"/>
      <c r="H730" s="73"/>
      <c r="I730" s="73"/>
      <c r="J730" s="73"/>
    </row>
    <row r="731" spans="2:10" s="45" customFormat="1" ht="12.75" customHeight="1" x14ac:dyDescent="0.25">
      <c r="B731" s="102" t="s">
        <v>138</v>
      </c>
      <c r="C731" s="69">
        <v>16.912315073629809</v>
      </c>
      <c r="D731" s="69">
        <v>7.1720850200901287</v>
      </c>
      <c r="E731" s="69">
        <v>17.888666019258874</v>
      </c>
      <c r="F731" s="69">
        <v>18.116802326264452</v>
      </c>
      <c r="G731" s="73"/>
      <c r="H731" s="73"/>
      <c r="I731" s="73"/>
      <c r="J731" s="73"/>
    </row>
    <row r="732" spans="2:10" s="45" customFormat="1" ht="12.75" customHeight="1" x14ac:dyDescent="0.25">
      <c r="B732" s="103" t="s">
        <v>119</v>
      </c>
      <c r="C732" s="69">
        <v>3.45367491557381</v>
      </c>
      <c r="D732" s="69">
        <v>2.9242541506976063</v>
      </c>
      <c r="E732" s="69">
        <v>4.9858797646831823</v>
      </c>
      <c r="F732" s="69">
        <v>3.6327588538386246</v>
      </c>
      <c r="G732" s="73"/>
      <c r="H732" s="73"/>
      <c r="I732" s="73"/>
      <c r="J732" s="73"/>
    </row>
    <row r="733" spans="2:10" s="45" customFormat="1" ht="12.75" customHeight="1" x14ac:dyDescent="0.25">
      <c r="B733" s="103" t="s">
        <v>120</v>
      </c>
      <c r="C733" s="69">
        <v>1.4374877165159881</v>
      </c>
      <c r="D733" s="69">
        <v>1.5272510351060991</v>
      </c>
      <c r="E733" s="69">
        <v>1.4810954197046873</v>
      </c>
      <c r="F733" s="69">
        <v>0.79798913304168517</v>
      </c>
      <c r="G733" s="73"/>
      <c r="H733" s="73"/>
      <c r="I733" s="73"/>
      <c r="J733" s="73"/>
    </row>
    <row r="734" spans="2:10" s="45" customFormat="1" ht="12.75" customHeight="1" x14ac:dyDescent="0.25">
      <c r="B734" s="103" t="s">
        <v>121</v>
      </c>
      <c r="C734" s="69">
        <v>0</v>
      </c>
      <c r="D734" s="69">
        <v>0</v>
      </c>
      <c r="E734" s="69">
        <v>0</v>
      </c>
      <c r="F734" s="69">
        <v>0</v>
      </c>
      <c r="G734" s="73"/>
      <c r="H734" s="73"/>
      <c r="I734" s="73"/>
      <c r="J734" s="73"/>
    </row>
    <row r="735" spans="2:10" s="45" customFormat="1" ht="12.75" customHeight="1" x14ac:dyDescent="0.25">
      <c r="B735" s="103" t="s">
        <v>122</v>
      </c>
      <c r="C735" s="69">
        <v>1.0483687384462845</v>
      </c>
      <c r="D735" s="69">
        <v>1.3970031155915072</v>
      </c>
      <c r="E735" s="69">
        <v>0.16760199146326074</v>
      </c>
      <c r="F735" s="69">
        <v>0.67300288369359151</v>
      </c>
      <c r="G735" s="73"/>
      <c r="H735" s="73"/>
      <c r="I735" s="73"/>
      <c r="J735" s="73"/>
    </row>
    <row r="736" spans="2:10" s="45" customFormat="1" ht="12.75" customHeight="1" x14ac:dyDescent="0.25">
      <c r="B736" s="103" t="s">
        <v>123</v>
      </c>
      <c r="C736" s="69">
        <v>0.23608733342517502</v>
      </c>
      <c r="D736" s="69">
        <v>0</v>
      </c>
      <c r="E736" s="69">
        <v>0</v>
      </c>
      <c r="F736" s="69">
        <v>2.1617668371033485</v>
      </c>
      <c r="G736" s="73"/>
      <c r="H736" s="73"/>
      <c r="I736" s="73"/>
      <c r="J736" s="73"/>
    </row>
    <row r="737" spans="2:10" s="45" customFormat="1" ht="12.75" customHeight="1" x14ac:dyDescent="0.25">
      <c r="B737" s="103" t="s">
        <v>124</v>
      </c>
      <c r="C737" s="69">
        <v>0</v>
      </c>
      <c r="D737" s="69">
        <v>0</v>
      </c>
      <c r="E737" s="69">
        <v>0</v>
      </c>
      <c r="F737" s="69">
        <v>0</v>
      </c>
      <c r="G737" s="73"/>
      <c r="H737" s="73"/>
      <c r="I737" s="73"/>
      <c r="J737" s="73"/>
    </row>
    <row r="738" spans="2:10" s="45" customFormat="1" ht="12.75" customHeight="1" x14ac:dyDescent="0.25">
      <c r="B738" s="103" t="s">
        <v>125</v>
      </c>
      <c r="C738" s="69">
        <v>0.73173112718636257</v>
      </c>
      <c r="D738" s="69">
        <v>0</v>
      </c>
      <c r="E738" s="69">
        <v>3.3371823535152343</v>
      </c>
      <c r="F738" s="69">
        <v>0</v>
      </c>
      <c r="G738" s="73"/>
      <c r="H738" s="73"/>
      <c r="I738" s="73"/>
      <c r="J738" s="73"/>
    </row>
    <row r="739" spans="2:10" s="45" customFormat="1" ht="12.75" customHeight="1" x14ac:dyDescent="0.25">
      <c r="B739" s="103" t="s">
        <v>238</v>
      </c>
      <c r="C739" s="81">
        <v>333431.63410595822</v>
      </c>
      <c r="D739" s="81">
        <v>18680.803566840001</v>
      </c>
      <c r="E739" s="81">
        <v>198784.3402015091</v>
      </c>
      <c r="F739" s="81">
        <v>115966.49033760901</v>
      </c>
      <c r="G739" s="73"/>
      <c r="H739" s="73"/>
      <c r="I739" s="73"/>
      <c r="J739" s="73"/>
    </row>
    <row r="740" spans="2:10" s="45" customFormat="1" ht="12.75" customHeight="1" x14ac:dyDescent="0.25">
      <c r="B740" s="103" t="s">
        <v>130</v>
      </c>
      <c r="C740" s="69">
        <v>1.0587585882456678</v>
      </c>
      <c r="D740" s="69">
        <v>0.59135405072850289</v>
      </c>
      <c r="E740" s="69">
        <v>4.5852547370776922</v>
      </c>
      <c r="F740" s="69">
        <v>0.48322565238223447</v>
      </c>
      <c r="G740" s="73"/>
      <c r="H740" s="73"/>
      <c r="I740" s="73"/>
      <c r="J740" s="73"/>
    </row>
    <row r="741" spans="2:10" s="45" customFormat="1" ht="12.75" customHeight="1" x14ac:dyDescent="0.25">
      <c r="B741" s="103" t="s">
        <v>131</v>
      </c>
      <c r="C741" s="69">
        <v>14.125985656463291</v>
      </c>
      <c r="D741" s="69">
        <v>5.4751846887625906</v>
      </c>
      <c r="E741" s="69">
        <v>32.359090561583351</v>
      </c>
      <c r="F741" s="69">
        <v>8.2543404287643902</v>
      </c>
      <c r="G741" s="73"/>
      <c r="H741" s="73"/>
      <c r="I741" s="73"/>
      <c r="J741" s="73"/>
    </row>
    <row r="742" spans="2:10" s="45" customFormat="1" ht="12.75" customHeight="1" x14ac:dyDescent="0.25">
      <c r="B742" s="103" t="s">
        <v>140</v>
      </c>
      <c r="C742" s="69">
        <v>11.115556745167599</v>
      </c>
      <c r="D742" s="69">
        <v>5.4737271108101169</v>
      </c>
      <c r="E742" s="69">
        <v>31.609118459381445</v>
      </c>
      <c r="F742" s="69">
        <v>3.5247702879784182</v>
      </c>
      <c r="G742" s="73"/>
      <c r="H742" s="73"/>
      <c r="I742" s="73"/>
      <c r="J742" s="73"/>
    </row>
    <row r="743" spans="2:10" s="45" customFormat="1" ht="12.75" customHeight="1" x14ac:dyDescent="0.25">
      <c r="B743" s="103" t="s">
        <v>141</v>
      </c>
      <c r="C743" s="69">
        <v>3.0104289112956821</v>
      </c>
      <c r="D743" s="69">
        <v>1.4575779524738546E-3</v>
      </c>
      <c r="E743" s="69">
        <v>0.74997210220189325</v>
      </c>
      <c r="F743" s="69">
        <v>4.7295701407859712</v>
      </c>
      <c r="G743" s="73"/>
      <c r="H743" s="73"/>
      <c r="I743" s="73"/>
      <c r="J743" s="73"/>
    </row>
    <row r="744" spans="2:10" s="45" customFormat="1" ht="12.75" customHeight="1" x14ac:dyDescent="0.25">
      <c r="B744" s="103" t="s">
        <v>143</v>
      </c>
      <c r="C744" s="69">
        <v>10.524105958950662</v>
      </c>
      <c r="D744" s="69">
        <v>5.4737271108101169</v>
      </c>
      <c r="E744" s="69">
        <v>20.311525761277963</v>
      </c>
      <c r="F744" s="69">
        <v>7.4710070634604078</v>
      </c>
      <c r="G744" s="73"/>
      <c r="H744" s="73"/>
      <c r="I744" s="73"/>
      <c r="J744" s="73"/>
    </row>
    <row r="745" spans="2:10" s="45" customFormat="1" ht="12.75" customHeight="1" x14ac:dyDescent="0.25">
      <c r="B745" s="103" t="s">
        <v>142</v>
      </c>
      <c r="C745" s="69">
        <v>1.9973606360555138</v>
      </c>
      <c r="D745" s="69">
        <v>1.4723009620948037E-5</v>
      </c>
      <c r="E745" s="69">
        <v>6.4253678934962064</v>
      </c>
      <c r="F745" s="69">
        <v>0.54625312234953127</v>
      </c>
      <c r="G745" s="73"/>
      <c r="H745" s="73"/>
      <c r="I745" s="73"/>
      <c r="J745" s="73"/>
    </row>
    <row r="746" spans="2:10" s="45" customFormat="1" ht="12.75" customHeight="1" x14ac:dyDescent="0.25">
      <c r="B746" s="103" t="s">
        <v>144</v>
      </c>
      <c r="C746" s="69">
        <v>1.6045190614571059</v>
      </c>
      <c r="D746" s="69">
        <v>1.4428549428529083E-3</v>
      </c>
      <c r="E746" s="69">
        <v>5.6221969068091795</v>
      </c>
      <c r="F746" s="69">
        <v>0.23708024295444602</v>
      </c>
      <c r="G746" s="73"/>
      <c r="H746" s="73"/>
      <c r="I746" s="73"/>
      <c r="J746" s="73"/>
    </row>
    <row r="747" spans="2:10" x14ac:dyDescent="0.25">
      <c r="B747" s="110" t="s">
        <v>48</v>
      </c>
      <c r="C747" s="111"/>
      <c r="D747" s="111"/>
      <c r="E747" s="111"/>
      <c r="F747" s="111"/>
      <c r="G747" s="73"/>
      <c r="H747" s="73"/>
      <c r="I747" s="73"/>
      <c r="J747" s="73"/>
    </row>
    <row r="748" spans="2:10" s="45" customFormat="1" ht="12.75" customHeight="1" x14ac:dyDescent="0.25">
      <c r="B748" s="103" t="s">
        <v>107</v>
      </c>
      <c r="C748" s="69">
        <v>26.01755852523031</v>
      </c>
      <c r="D748" s="69">
        <v>26.077929773467051</v>
      </c>
      <c r="E748" s="69">
        <v>22.879483312632996</v>
      </c>
      <c r="F748" s="69">
        <v>35.072856148463273</v>
      </c>
      <c r="G748" s="73"/>
      <c r="H748" s="73"/>
      <c r="I748" s="73"/>
      <c r="J748" s="73"/>
    </row>
    <row r="749" spans="2:10" s="45" customFormat="1" ht="12.75" customHeight="1" x14ac:dyDescent="0.25">
      <c r="B749" s="103" t="s">
        <v>307</v>
      </c>
      <c r="C749" s="69">
        <v>3.4951881431501794</v>
      </c>
      <c r="D749" s="69">
        <v>3.0667391482287738</v>
      </c>
      <c r="E749" s="69">
        <v>4.2553664603693644</v>
      </c>
      <c r="F749" s="69">
        <v>4.706887009189729</v>
      </c>
      <c r="G749" s="73"/>
      <c r="H749" s="73"/>
      <c r="I749" s="73"/>
      <c r="J749" s="73"/>
    </row>
    <row r="750" spans="2:10" s="45" customFormat="1" ht="12.75" customHeight="1" x14ac:dyDescent="0.25">
      <c r="B750" s="103" t="s">
        <v>108</v>
      </c>
      <c r="C750" s="69">
        <v>1.7568608536861459</v>
      </c>
      <c r="D750" s="69">
        <v>0</v>
      </c>
      <c r="E750" s="69">
        <v>6.7140166334497406</v>
      </c>
      <c r="F750" s="69">
        <v>1.1245122549471218</v>
      </c>
      <c r="G750" s="73"/>
      <c r="H750" s="73"/>
      <c r="I750" s="73"/>
      <c r="J750" s="73"/>
    </row>
    <row r="751" spans="2:10" s="45" customFormat="1" ht="12.75" customHeight="1" x14ac:dyDescent="0.25">
      <c r="B751" s="103" t="s">
        <v>109</v>
      </c>
      <c r="C751" s="69">
        <v>0.24334643148416268</v>
      </c>
      <c r="D751" s="69">
        <v>0</v>
      </c>
      <c r="E751" s="69">
        <v>0</v>
      </c>
      <c r="F751" s="69">
        <v>2.986529299527183</v>
      </c>
      <c r="G751" s="73"/>
      <c r="H751" s="73"/>
      <c r="I751" s="73"/>
      <c r="J751" s="73"/>
    </row>
    <row r="752" spans="2:10" s="45" customFormat="1" ht="12.75" customHeight="1" x14ac:dyDescent="0.25">
      <c r="B752" s="103" t="s">
        <v>110</v>
      </c>
      <c r="C752" s="69">
        <v>7.2663763219777548</v>
      </c>
      <c r="D752" s="69">
        <v>8.7892498579068903</v>
      </c>
      <c r="E752" s="69">
        <v>3.0198153266479282</v>
      </c>
      <c r="F752" s="69">
        <v>7.6611629695046615</v>
      </c>
      <c r="G752" s="73"/>
      <c r="H752" s="73"/>
      <c r="I752" s="73"/>
      <c r="J752" s="73"/>
    </row>
    <row r="753" spans="2:10" s="45" customFormat="1" ht="12.75" customHeight="1" x14ac:dyDescent="0.25">
      <c r="B753" s="103" t="s">
        <v>111</v>
      </c>
      <c r="C753" s="69">
        <v>3.6584671194715432</v>
      </c>
      <c r="D753" s="69">
        <v>4.5162989583085036</v>
      </c>
      <c r="E753" s="69">
        <v>0.32476772355780764</v>
      </c>
      <c r="F753" s="69">
        <v>6.74707352968273</v>
      </c>
      <c r="G753" s="73"/>
      <c r="H753" s="73"/>
      <c r="I753" s="73"/>
      <c r="J753" s="73"/>
    </row>
    <row r="754" spans="2:10" s="45" customFormat="1" ht="12.75" customHeight="1" x14ac:dyDescent="0.25">
      <c r="B754" s="103" t="s">
        <v>112</v>
      </c>
      <c r="C754" s="69">
        <v>9.5973196554605256</v>
      </c>
      <c r="D754" s="69">
        <v>9.7056418090228789</v>
      </c>
      <c r="E754" s="69">
        <v>8.5655171686081566</v>
      </c>
      <c r="F754" s="69">
        <v>11.846691085611848</v>
      </c>
      <c r="G754" s="73"/>
      <c r="H754" s="73"/>
      <c r="I754" s="73"/>
      <c r="J754" s="73"/>
    </row>
    <row r="755" spans="2:10" s="45" customFormat="1" ht="12.75" customHeight="1" x14ac:dyDescent="0.25">
      <c r="B755" s="103" t="s">
        <v>233</v>
      </c>
      <c r="C755" s="81">
        <v>11961892.257124128</v>
      </c>
      <c r="D755" s="81">
        <v>457063.71328746225</v>
      </c>
      <c r="E755" s="81">
        <v>477241.87832389964</v>
      </c>
      <c r="F755" s="81">
        <v>11027586.665512746</v>
      </c>
      <c r="G755" s="73"/>
      <c r="H755" s="73"/>
      <c r="I755" s="73"/>
      <c r="J755" s="73"/>
    </row>
    <row r="756" spans="2:10" s="45" customFormat="1" ht="12.75" customHeight="1" x14ac:dyDescent="0.25">
      <c r="B756" s="103" t="s">
        <v>127</v>
      </c>
      <c r="C756" s="69">
        <v>17.135837538229488</v>
      </c>
      <c r="D756" s="69">
        <v>10.516778106349753</v>
      </c>
      <c r="E756" s="69">
        <v>6.6612380912813514</v>
      </c>
      <c r="F756" s="69">
        <v>18.916611070014984</v>
      </c>
      <c r="G756" s="73"/>
      <c r="H756" s="73"/>
      <c r="I756" s="73"/>
      <c r="J756" s="73"/>
    </row>
    <row r="757" spans="2:10" s="45" customFormat="1" ht="12.75" customHeight="1" x14ac:dyDescent="0.25">
      <c r="B757" s="102" t="s">
        <v>126</v>
      </c>
      <c r="C757" s="69">
        <v>30.433234961215728</v>
      </c>
      <c r="D757" s="69">
        <v>29.634099640553334</v>
      </c>
      <c r="E757" s="69">
        <v>41.020356592817102</v>
      </c>
      <c r="F757" s="69">
        <v>30.130368320126383</v>
      </c>
      <c r="G757" s="73"/>
      <c r="H757" s="73"/>
      <c r="I757" s="73"/>
      <c r="J757" s="73"/>
    </row>
    <row r="758" spans="2:10" s="45" customFormat="1" ht="12.75" customHeight="1" x14ac:dyDescent="0.25">
      <c r="B758" s="103" t="s">
        <v>113</v>
      </c>
      <c r="C758" s="69">
        <v>24.393670446481611</v>
      </c>
      <c r="D758" s="69">
        <v>24.704830222152609</v>
      </c>
      <c r="E758" s="69">
        <v>22.318500429176943</v>
      </c>
      <c r="F758" s="69">
        <v>28.149865962606363</v>
      </c>
      <c r="G758" s="73"/>
      <c r="H758" s="73"/>
      <c r="I758" s="73"/>
      <c r="J758" s="73"/>
    </row>
    <row r="759" spans="2:10" s="45" customFormat="1" ht="12.75" customHeight="1" x14ac:dyDescent="0.25">
      <c r="B759" s="103" t="s">
        <v>234</v>
      </c>
      <c r="C759" s="71">
        <v>83.278678581016734</v>
      </c>
      <c r="D759" s="71">
        <v>81.718963790899565</v>
      </c>
      <c r="E759" s="71">
        <v>85.890299072102692</v>
      </c>
      <c r="F759" s="71">
        <v>88.239763742054038</v>
      </c>
      <c r="G759" s="73"/>
      <c r="H759" s="73"/>
      <c r="I759" s="73"/>
      <c r="J759" s="73"/>
    </row>
    <row r="760" spans="2:10" s="45" customFormat="1" ht="12.75" customHeight="1" x14ac:dyDescent="0.25">
      <c r="B760" s="103" t="s">
        <v>235</v>
      </c>
      <c r="C760" s="71">
        <v>24.061029433681792</v>
      </c>
      <c r="D760" s="71">
        <v>24.374714945467236</v>
      </c>
      <c r="E760" s="71">
        <v>16.574667131352044</v>
      </c>
      <c r="F760" s="71">
        <v>39.863007517764331</v>
      </c>
      <c r="G760" s="73"/>
      <c r="H760" s="73"/>
      <c r="I760" s="73"/>
      <c r="J760" s="73"/>
    </row>
    <row r="761" spans="2:10" s="45" customFormat="1" ht="12.75" customHeight="1" x14ac:dyDescent="0.25">
      <c r="B761" s="103" t="s">
        <v>114</v>
      </c>
      <c r="C761" s="71">
        <v>3.4951881431501794</v>
      </c>
      <c r="D761" s="71">
        <v>3.0667391482287738</v>
      </c>
      <c r="E761" s="71">
        <v>4.2553664603693644</v>
      </c>
      <c r="F761" s="71">
        <v>4.706887009189729</v>
      </c>
      <c r="G761" s="73"/>
      <c r="H761" s="73"/>
      <c r="I761" s="73"/>
      <c r="J761" s="73"/>
    </row>
    <row r="762" spans="2:10" s="45" customFormat="1" ht="12.75" customHeight="1" x14ac:dyDescent="0.25">
      <c r="B762" s="103" t="s">
        <v>115</v>
      </c>
      <c r="C762" s="71">
        <v>1.8484876274281323</v>
      </c>
      <c r="D762" s="71">
        <v>0</v>
      </c>
      <c r="E762" s="71">
        <v>6.7140166334497406</v>
      </c>
      <c r="F762" s="71">
        <v>2.2490245098942436</v>
      </c>
      <c r="G762" s="73"/>
      <c r="H762" s="73"/>
      <c r="I762" s="73"/>
      <c r="J762" s="73"/>
    </row>
    <row r="763" spans="2:10" s="45" customFormat="1" ht="12.75" customHeight="1" x14ac:dyDescent="0.25">
      <c r="B763" s="103" t="s">
        <v>116</v>
      </c>
      <c r="C763" s="71">
        <v>0.24334643148416268</v>
      </c>
      <c r="D763" s="71">
        <v>0</v>
      </c>
      <c r="E763" s="71">
        <v>0</v>
      </c>
      <c r="F763" s="71">
        <v>2.986529299527183</v>
      </c>
      <c r="G763" s="73"/>
      <c r="H763" s="73"/>
      <c r="I763" s="73"/>
      <c r="J763" s="73"/>
    </row>
    <row r="764" spans="2:10" s="45" customFormat="1" ht="12.75" customHeight="1" x14ac:dyDescent="0.25">
      <c r="B764" s="103" t="s">
        <v>117</v>
      </c>
      <c r="C764" s="71">
        <v>9.5933721275716994</v>
      </c>
      <c r="D764" s="71">
        <v>12.368569906713626</v>
      </c>
      <c r="E764" s="71">
        <v>2.4588324431918753</v>
      </c>
      <c r="F764" s="71">
        <v>8.4738165629051032</v>
      </c>
      <c r="G764" s="73"/>
      <c r="H764" s="73"/>
      <c r="I764" s="73"/>
      <c r="J764" s="73"/>
    </row>
    <row r="765" spans="2:10" s="45" customFormat="1" ht="12.75" customHeight="1" x14ac:dyDescent="0.25">
      <c r="B765" s="103" t="s">
        <v>236</v>
      </c>
      <c r="C765" s="71">
        <v>3.2919600245035969</v>
      </c>
      <c r="D765" s="71">
        <v>4.5162989583085036</v>
      </c>
      <c r="E765" s="71">
        <v>0.32476772355780764</v>
      </c>
      <c r="F765" s="71">
        <v>2.2490245098942436</v>
      </c>
      <c r="G765" s="73"/>
      <c r="H765" s="73"/>
      <c r="I765" s="73"/>
      <c r="J765" s="73"/>
    </row>
    <row r="766" spans="2:10" s="45" customFormat="1" ht="12.75" customHeight="1" x14ac:dyDescent="0.25">
      <c r="B766" s="103" t="s">
        <v>118</v>
      </c>
      <c r="C766" s="71">
        <v>5.9213160923438419</v>
      </c>
      <c r="D766" s="71">
        <v>4.753222208901704</v>
      </c>
      <c r="E766" s="71">
        <v>8.5655171686081566</v>
      </c>
      <c r="F766" s="71">
        <v>7.4845840711958544</v>
      </c>
      <c r="G766" s="73"/>
      <c r="H766" s="73"/>
      <c r="I766" s="73"/>
      <c r="J766" s="73"/>
    </row>
    <row r="767" spans="2:10" s="45" customFormat="1" ht="12.75" customHeight="1" x14ac:dyDescent="0.25">
      <c r="B767" s="103" t="s">
        <v>237</v>
      </c>
      <c r="C767" s="81">
        <v>8888931.3616024032</v>
      </c>
      <c r="D767" s="81">
        <v>399502.96028460347</v>
      </c>
      <c r="E767" s="81">
        <v>473696.60983895935</v>
      </c>
      <c r="F767" s="81">
        <v>8015731.7914788248</v>
      </c>
      <c r="G767" s="73"/>
      <c r="H767" s="73"/>
      <c r="I767" s="73"/>
      <c r="J767" s="73"/>
    </row>
    <row r="768" spans="2:10" s="45" customFormat="1" ht="12.75" customHeight="1" x14ac:dyDescent="0.25">
      <c r="B768" s="103" t="s">
        <v>128</v>
      </c>
      <c r="C768" s="69">
        <v>12.733711391705205</v>
      </c>
      <c r="D768" s="69">
        <v>9.1923376632189182</v>
      </c>
      <c r="E768" s="69">
        <v>6.611754006693797</v>
      </c>
      <c r="F768" s="69">
        <v>13.750105561642306</v>
      </c>
      <c r="G768" s="73"/>
      <c r="H768" s="73"/>
      <c r="I768" s="73"/>
      <c r="J768" s="73"/>
    </row>
    <row r="769" spans="2:10" s="45" customFormat="1" ht="12.75" customHeight="1" x14ac:dyDescent="0.25">
      <c r="B769" s="102" t="s">
        <v>129</v>
      </c>
      <c r="C769" s="69">
        <v>24.932481342716294</v>
      </c>
      <c r="D769" s="69">
        <v>26.781362000482105</v>
      </c>
      <c r="E769" s="69">
        <v>41.995338888679797</v>
      </c>
      <c r="F769" s="69">
        <v>24.266331412353505</v>
      </c>
      <c r="G769" s="73"/>
      <c r="H769" s="73"/>
      <c r="I769" s="73"/>
      <c r="J769" s="73"/>
    </row>
    <row r="770" spans="2:10" s="45" customFormat="1" ht="12.75" customHeight="1" x14ac:dyDescent="0.25">
      <c r="B770" s="102" t="s">
        <v>132</v>
      </c>
      <c r="C770" s="69">
        <v>92.638206956353756</v>
      </c>
      <c r="D770" s="69">
        <v>86.087091834869739</v>
      </c>
      <c r="E770" s="69">
        <v>96.199973377497997</v>
      </c>
      <c r="F770" s="69">
        <v>92.754227954767671</v>
      </c>
      <c r="G770" s="73"/>
      <c r="H770" s="73"/>
      <c r="I770" s="73"/>
      <c r="J770" s="73"/>
    </row>
    <row r="771" spans="2:10" s="45" customFormat="1" ht="12.75" customHeight="1" x14ac:dyDescent="0.25">
      <c r="B771" s="102" t="s">
        <v>133</v>
      </c>
      <c r="C771" s="69">
        <v>7.3617930436461823</v>
      </c>
      <c r="D771" s="69">
        <v>13.912908165130297</v>
      </c>
      <c r="E771" s="69">
        <v>3.8000266225020116</v>
      </c>
      <c r="F771" s="69">
        <v>7.2457720452324885</v>
      </c>
      <c r="G771" s="73"/>
      <c r="H771" s="73"/>
      <c r="I771" s="73"/>
      <c r="J771" s="73"/>
    </row>
    <row r="772" spans="2:10" s="45" customFormat="1" ht="12.75" customHeight="1" x14ac:dyDescent="0.25">
      <c r="B772" s="102" t="s">
        <v>134</v>
      </c>
      <c r="C772" s="69">
        <v>67.02247032871918</v>
      </c>
      <c r="D772" s="69">
        <v>11.829065903483702</v>
      </c>
      <c r="E772" s="69">
        <v>30.899571326217725</v>
      </c>
      <c r="F772" s="69">
        <v>71.908015937011371</v>
      </c>
      <c r="G772" s="73"/>
      <c r="H772" s="73"/>
      <c r="I772" s="73"/>
      <c r="J772" s="73"/>
    </row>
    <row r="773" spans="2:10" s="45" customFormat="1" ht="12.75" customHeight="1" x14ac:dyDescent="0.25">
      <c r="B773" s="102" t="s">
        <v>135</v>
      </c>
      <c r="C773" s="69">
        <v>31.634951351211555</v>
      </c>
      <c r="D773" s="69">
        <v>87.719038102095567</v>
      </c>
      <c r="E773" s="69">
        <v>69.072526976807936</v>
      </c>
      <c r="F773" s="69">
        <v>26.627322306170154</v>
      </c>
      <c r="G773" s="73"/>
      <c r="H773" s="73"/>
      <c r="I773" s="73"/>
      <c r="J773" s="73"/>
    </row>
    <row r="774" spans="2:10" s="45" customFormat="1" ht="12.75" customHeight="1" x14ac:dyDescent="0.25">
      <c r="B774" s="102" t="s">
        <v>136</v>
      </c>
      <c r="C774" s="69">
        <v>1.3425783200692165</v>
      </c>
      <c r="D774" s="69">
        <v>0.45189599442069922</v>
      </c>
      <c r="E774" s="69">
        <v>2.7901696974358469E-2</v>
      </c>
      <c r="F774" s="69">
        <v>1.4646617568185143</v>
      </c>
      <c r="G774" s="73"/>
      <c r="H774" s="73"/>
      <c r="I774" s="73"/>
      <c r="J774" s="73"/>
    </row>
    <row r="775" spans="2:10" s="45" customFormat="1" ht="12.75" customHeight="1" x14ac:dyDescent="0.25">
      <c r="B775" s="102" t="s">
        <v>137</v>
      </c>
      <c r="C775" s="69">
        <v>91.438763738475586</v>
      </c>
      <c r="D775" s="69">
        <v>88.306727084155639</v>
      </c>
      <c r="E775" s="69">
        <v>40.40072128968427</v>
      </c>
      <c r="F775" s="69">
        <v>94.611001315456576</v>
      </c>
      <c r="G775" s="73"/>
      <c r="H775" s="73"/>
      <c r="I775" s="73"/>
      <c r="J775" s="73"/>
    </row>
    <row r="776" spans="2:10" s="45" customFormat="1" ht="12.75" customHeight="1" x14ac:dyDescent="0.25">
      <c r="B776" s="102" t="s">
        <v>139</v>
      </c>
      <c r="C776" s="69">
        <v>3.3147365288334756</v>
      </c>
      <c r="D776" s="69">
        <v>7.3705564946354443</v>
      </c>
      <c r="E776" s="69">
        <v>11.305374118081755</v>
      </c>
      <c r="F776" s="69">
        <v>2.6403813782601699</v>
      </c>
      <c r="G776" s="73"/>
      <c r="H776" s="73"/>
      <c r="I776" s="73"/>
      <c r="J776" s="73"/>
    </row>
    <row r="777" spans="2:10" s="45" customFormat="1" ht="12.75" customHeight="1" x14ac:dyDescent="0.25">
      <c r="B777" s="102" t="s">
        <v>138</v>
      </c>
      <c r="C777" s="69">
        <v>5.2464997326908644</v>
      </c>
      <c r="D777" s="69">
        <v>4.3227164212088471</v>
      </c>
      <c r="E777" s="69">
        <v>48.293904592233986</v>
      </c>
      <c r="F777" s="69">
        <v>2.7486173062832138</v>
      </c>
      <c r="G777" s="73"/>
      <c r="H777" s="73"/>
      <c r="I777" s="73"/>
      <c r="J777" s="73"/>
    </row>
    <row r="778" spans="2:10" s="45" customFormat="1" ht="12.75" customHeight="1" x14ac:dyDescent="0.25">
      <c r="B778" s="103" t="s">
        <v>119</v>
      </c>
      <c r="C778" s="69">
        <v>4.9043269802100111</v>
      </c>
      <c r="D778" s="69">
        <v>5.3939216328440089</v>
      </c>
      <c r="E778" s="69">
        <v>0.56098288345605252</v>
      </c>
      <c r="F778" s="69">
        <v>14.096377837640711</v>
      </c>
      <c r="G778" s="73"/>
      <c r="H778" s="73"/>
      <c r="I778" s="73"/>
      <c r="J778" s="73"/>
    </row>
    <row r="779" spans="2:10" s="45" customFormat="1" ht="12.75" customHeight="1" x14ac:dyDescent="0.25">
      <c r="B779" s="103" t="s">
        <v>120</v>
      </c>
      <c r="C779" s="69">
        <v>4.5813386870993317E-2</v>
      </c>
      <c r="D779" s="69">
        <v>0</v>
      </c>
      <c r="E779" s="69">
        <v>0</v>
      </c>
      <c r="F779" s="69">
        <v>0.56225612747356091</v>
      </c>
      <c r="G779" s="73"/>
      <c r="H779" s="73"/>
      <c r="I779" s="73"/>
      <c r="J779" s="73"/>
    </row>
    <row r="780" spans="2:10" s="45" customFormat="1" ht="12.75" customHeight="1" x14ac:dyDescent="0.25">
      <c r="B780" s="103" t="s">
        <v>121</v>
      </c>
      <c r="C780" s="69">
        <v>4.5813386870993317E-2</v>
      </c>
      <c r="D780" s="69">
        <v>0</v>
      </c>
      <c r="E780" s="69">
        <v>0</v>
      </c>
      <c r="F780" s="69">
        <v>0.56225612747356091</v>
      </c>
      <c r="G780" s="73"/>
      <c r="H780" s="73"/>
      <c r="I780" s="73"/>
      <c r="J780" s="73"/>
    </row>
    <row r="781" spans="2:10" s="45" customFormat="1" ht="12.75" customHeight="1" x14ac:dyDescent="0.25">
      <c r="B781" s="103" t="s">
        <v>122</v>
      </c>
      <c r="C781" s="69">
        <v>4.5813386870993317E-2</v>
      </c>
      <c r="D781" s="69">
        <v>0</v>
      </c>
      <c r="E781" s="69">
        <v>0</v>
      </c>
      <c r="F781" s="69">
        <v>0.56225612747356091</v>
      </c>
      <c r="G781" s="73"/>
      <c r="H781" s="73"/>
      <c r="I781" s="73"/>
      <c r="J781" s="73"/>
    </row>
    <row r="782" spans="2:10" s="45" customFormat="1" ht="12.75" customHeight="1" x14ac:dyDescent="0.25">
      <c r="B782" s="103" t="s">
        <v>123</v>
      </c>
      <c r="C782" s="69">
        <v>0.77018954838339415</v>
      </c>
      <c r="D782" s="69">
        <v>0.44150203272283484</v>
      </c>
      <c r="E782" s="69">
        <v>0.56098288345605252</v>
      </c>
      <c r="F782" s="69">
        <v>4.1117095484891113</v>
      </c>
      <c r="G782" s="73"/>
      <c r="H782" s="73"/>
      <c r="I782" s="73"/>
      <c r="J782" s="73"/>
    </row>
    <row r="783" spans="2:10" s="45" customFormat="1" ht="12.75" customHeight="1" x14ac:dyDescent="0.25">
      <c r="B783" s="103" t="s">
        <v>124</v>
      </c>
      <c r="C783" s="69">
        <v>0.27488032122595996</v>
      </c>
      <c r="D783" s="69">
        <v>0</v>
      </c>
      <c r="E783" s="69">
        <v>0</v>
      </c>
      <c r="F783" s="69">
        <v>3.373536764841365</v>
      </c>
      <c r="G783" s="73"/>
      <c r="H783" s="73"/>
      <c r="I783" s="73"/>
      <c r="J783" s="73"/>
    </row>
    <row r="784" spans="2:10" s="45" customFormat="1" ht="12.75" customHeight="1" x14ac:dyDescent="0.25">
      <c r="B784" s="103" t="s">
        <v>125</v>
      </c>
      <c r="C784" s="69">
        <v>3.7218169499876765</v>
      </c>
      <c r="D784" s="69">
        <v>4.9524196001211749</v>
      </c>
      <c r="E784" s="69">
        <v>0</v>
      </c>
      <c r="F784" s="69">
        <v>4.9243631418895539</v>
      </c>
      <c r="G784" s="73"/>
      <c r="H784" s="73"/>
      <c r="I784" s="73"/>
      <c r="J784" s="73"/>
    </row>
    <row r="785" spans="2:10" s="45" customFormat="1" ht="12.75" customHeight="1" x14ac:dyDescent="0.25">
      <c r="B785" s="103" t="s">
        <v>238</v>
      </c>
      <c r="C785" s="81">
        <v>3072960.8955217265</v>
      </c>
      <c r="D785" s="81">
        <v>57560.753002858866</v>
      </c>
      <c r="E785" s="81">
        <v>3545.2684849402785</v>
      </c>
      <c r="F785" s="81">
        <v>3011854.8740339233</v>
      </c>
      <c r="G785" s="73"/>
      <c r="H785" s="73"/>
      <c r="I785" s="73"/>
      <c r="J785" s="73"/>
    </row>
    <row r="786" spans="2:10" s="45" customFormat="1" ht="12.75" customHeight="1" x14ac:dyDescent="0.25">
      <c r="B786" s="103" t="s">
        <v>130</v>
      </c>
      <c r="C786" s="69">
        <v>4.4021261465242834</v>
      </c>
      <c r="D786" s="69">
        <v>1.3244404431308361</v>
      </c>
      <c r="E786" s="69">
        <v>4.9484084587555065E-2</v>
      </c>
      <c r="F786" s="69">
        <v>5.1665055083726781</v>
      </c>
      <c r="G786" s="73"/>
      <c r="H786" s="73"/>
      <c r="I786" s="73"/>
      <c r="J786" s="73"/>
    </row>
    <row r="787" spans="2:10" s="45" customFormat="1" ht="12.75" customHeight="1" x14ac:dyDescent="0.25">
      <c r="B787" s="103" t="s">
        <v>131</v>
      </c>
      <c r="C787" s="69">
        <v>35.564156323161519</v>
      </c>
      <c r="D787" s="69">
        <v>61.482886107555757</v>
      </c>
      <c r="E787" s="69">
        <v>9.9999999999999947</v>
      </c>
      <c r="F787" s="69">
        <v>35.38555013416358</v>
      </c>
      <c r="G787" s="73"/>
      <c r="H787" s="73"/>
      <c r="I787" s="73"/>
      <c r="J787" s="73"/>
    </row>
    <row r="788" spans="2:10" s="45" customFormat="1" ht="12.75" customHeight="1" x14ac:dyDescent="0.25">
      <c r="B788" s="103" t="s">
        <v>140</v>
      </c>
      <c r="C788" s="69">
        <v>89.189276954942969</v>
      </c>
      <c r="D788" s="69">
        <v>92.972986140013575</v>
      </c>
      <c r="E788" s="69">
        <v>50</v>
      </c>
      <c r="F788" s="69">
        <v>89.163094869617211</v>
      </c>
      <c r="G788" s="73"/>
      <c r="H788" s="73"/>
      <c r="I788" s="73"/>
      <c r="J788" s="73"/>
    </row>
    <row r="789" spans="2:10" s="45" customFormat="1" ht="12.75" customHeight="1" x14ac:dyDescent="0.25">
      <c r="B789" s="103" t="s">
        <v>141</v>
      </c>
      <c r="C789" s="69">
        <v>10.81072304505706</v>
      </c>
      <c r="D789" s="69">
        <v>7.0270138599864236</v>
      </c>
      <c r="E789" s="69">
        <v>50</v>
      </c>
      <c r="F789" s="69">
        <v>10.836905130382739</v>
      </c>
      <c r="G789" s="73"/>
      <c r="H789" s="73"/>
      <c r="I789" s="73"/>
      <c r="J789" s="73"/>
    </row>
    <row r="790" spans="2:10" s="45" customFormat="1" ht="12.75" customHeight="1" x14ac:dyDescent="0.25">
      <c r="B790" s="103" t="s">
        <v>143</v>
      </c>
      <c r="C790" s="69">
        <v>88.483803896360016</v>
      </c>
      <c r="D790" s="69">
        <v>100</v>
      </c>
      <c r="E790" s="69">
        <v>80.000000000000043</v>
      </c>
      <c r="F790" s="69">
        <v>88.273699630605591</v>
      </c>
      <c r="G790" s="73"/>
      <c r="H790" s="73"/>
      <c r="I790" s="73"/>
      <c r="J790" s="73"/>
    </row>
    <row r="791" spans="2:10" s="45" customFormat="1" ht="12.75" customHeight="1" x14ac:dyDescent="0.25">
      <c r="B791" s="103" t="s">
        <v>142</v>
      </c>
      <c r="C791" s="69">
        <v>8.1670194718554843</v>
      </c>
      <c r="D791" s="69">
        <v>0</v>
      </c>
      <c r="E791" s="69">
        <v>20.000000000000011</v>
      </c>
      <c r="F791" s="69">
        <v>8.3091739632059358</v>
      </c>
      <c r="G791" s="73"/>
      <c r="H791" s="73"/>
      <c r="I791" s="73"/>
      <c r="J791" s="73"/>
    </row>
    <row r="792" spans="2:10" s="45" customFormat="1" ht="12.75" customHeight="1" x14ac:dyDescent="0.25">
      <c r="B792" s="103" t="s">
        <v>144</v>
      </c>
      <c r="C792" s="69">
        <v>3.3491766317844585</v>
      </c>
      <c r="D792" s="69">
        <v>0</v>
      </c>
      <c r="E792" s="69">
        <v>0</v>
      </c>
      <c r="F792" s="69">
        <v>3.4171264061884776</v>
      </c>
      <c r="G792" s="73"/>
      <c r="H792" s="73"/>
      <c r="I792" s="73"/>
      <c r="J792" s="73"/>
    </row>
    <row r="793" spans="2:10" x14ac:dyDescent="0.25">
      <c r="B793" s="16"/>
      <c r="C793" s="80"/>
      <c r="D793" s="80"/>
      <c r="E793" s="80"/>
      <c r="F793" s="80"/>
      <c r="G793" s="73" t="s">
        <v>7</v>
      </c>
      <c r="H793" s="73" t="s">
        <v>7</v>
      </c>
      <c r="I793" s="73" t="s">
        <v>7</v>
      </c>
      <c r="J793" s="73" t="s">
        <v>7</v>
      </c>
    </row>
    <row r="794" spans="2:10" x14ac:dyDescent="0.25">
      <c r="B794" s="5"/>
    </row>
    <row r="795" spans="2:10" x14ac:dyDescent="0.25">
      <c r="B795" s="14" t="s">
        <v>72</v>
      </c>
    </row>
    <row r="796" spans="2:10" x14ac:dyDescent="0.25">
      <c r="B796" s="14" t="s">
        <v>73</v>
      </c>
    </row>
    <row r="797" spans="2:10" x14ac:dyDescent="0.25">
      <c r="B797" s="14" t="s">
        <v>92</v>
      </c>
    </row>
    <row r="799" spans="2:10" x14ac:dyDescent="0.25">
      <c r="B799" s="5" t="s">
        <v>105</v>
      </c>
    </row>
  </sheetData>
  <mergeCells count="17">
    <mergeCell ref="B11:F11"/>
    <mergeCell ref="B57:F57"/>
    <mergeCell ref="B103:F103"/>
    <mergeCell ref="B149:F149"/>
    <mergeCell ref="B195:F195"/>
    <mergeCell ref="B241:F241"/>
    <mergeCell ref="B287:F287"/>
    <mergeCell ref="B333:F333"/>
    <mergeCell ref="B379:F379"/>
    <mergeCell ref="B425:F425"/>
    <mergeCell ref="B701:F701"/>
    <mergeCell ref="B747:F747"/>
    <mergeCell ref="B471:F471"/>
    <mergeCell ref="B517:F517"/>
    <mergeCell ref="B563:F563"/>
    <mergeCell ref="B609:F609"/>
    <mergeCell ref="B655:F655"/>
  </mergeCells>
  <phoneticPr fontId="16" type="noConversion"/>
  <hyperlinks>
    <hyperlink ref="D2" location="Índice!A1" display="ÍNDICE"/>
  </hyperlinks>
  <pageMargins left="0.75" right="0.75" top="1" bottom="1.24" header="0" footer="0"/>
  <pageSetup paperSize="9" scale="58" fitToHeight="3" orientation="landscape" horizontalDpi="1200" verticalDpi="1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2:F21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20.6640625" style="2" customWidth="1"/>
    <col min="3" max="3" width="14.77734375" style="34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35"/>
    </row>
    <row r="6" spans="2:6" x14ac:dyDescent="0.25">
      <c r="C6" s="36"/>
    </row>
    <row r="7" spans="2:6" ht="15.6" x14ac:dyDescent="0.25">
      <c r="B7" s="6" t="s">
        <v>52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2" t="s">
        <v>1</v>
      </c>
    </row>
    <row r="11" spans="2:6" s="3" customFormat="1" ht="12.75" customHeight="1" x14ac:dyDescent="0.25">
      <c r="B11" s="103" t="s">
        <v>240</v>
      </c>
      <c r="C11" s="99">
        <v>28.951067048205942</v>
      </c>
      <c r="D11" s="82"/>
    </row>
    <row r="12" spans="2:6" s="3" customFormat="1" ht="12.75" customHeight="1" x14ac:dyDescent="0.25">
      <c r="B12" s="103" t="s">
        <v>241</v>
      </c>
      <c r="C12" s="99">
        <v>91.851749456556973</v>
      </c>
      <c r="D12" s="82"/>
    </row>
    <row r="13" spans="2:6" s="3" customFormat="1" ht="12.75" customHeight="1" x14ac:dyDescent="0.25">
      <c r="B13" s="103" t="s">
        <v>242</v>
      </c>
      <c r="C13" s="99">
        <v>32.104848383314945</v>
      </c>
      <c r="D13" s="82"/>
    </row>
    <row r="14" spans="2:6" s="3" customFormat="1" ht="12.75" customHeight="1" x14ac:dyDescent="0.25">
      <c r="B14" s="103" t="s">
        <v>243</v>
      </c>
      <c r="C14" s="99">
        <v>64.269806375846869</v>
      </c>
      <c r="D14" s="82"/>
    </row>
    <row r="15" spans="2:6" x14ac:dyDescent="0.25">
      <c r="B15" s="67"/>
      <c r="C15" s="37"/>
    </row>
    <row r="16" spans="2:6" s="45" customFormat="1" x14ac:dyDescent="0.25">
      <c r="B16" s="46"/>
      <c r="C16" s="68"/>
    </row>
    <row r="17" spans="2:3" s="45" customFormat="1" x14ac:dyDescent="0.25">
      <c r="B17" s="14" t="s">
        <v>26</v>
      </c>
      <c r="C17" s="37"/>
    </row>
    <row r="18" spans="2:3" ht="12.75" customHeight="1" x14ac:dyDescent="0.2">
      <c r="B18" s="13" t="s">
        <v>29</v>
      </c>
    </row>
    <row r="19" spans="2:3" ht="12.75" customHeight="1" x14ac:dyDescent="0.25"/>
    <row r="20" spans="2:3" ht="12.75" customHeight="1" x14ac:dyDescent="0.25">
      <c r="B20" s="5" t="s">
        <v>105</v>
      </c>
    </row>
    <row r="21" spans="2:3" x14ac:dyDescent="0.25">
      <c r="B21" s="5"/>
    </row>
  </sheetData>
  <hyperlinks>
    <hyperlink ref="C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F22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20.6640625" style="2" customWidth="1"/>
    <col min="3" max="3" width="14.77734375" style="34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35"/>
    </row>
    <row r="6" spans="2:6" x14ac:dyDescent="0.25">
      <c r="C6" s="36"/>
    </row>
    <row r="7" spans="2:6" ht="15.6" x14ac:dyDescent="0.25">
      <c r="B7" s="6" t="s">
        <v>93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2" t="s">
        <v>1</v>
      </c>
    </row>
    <row r="11" spans="2:6" s="3" customFormat="1" ht="12.75" customHeight="1" x14ac:dyDescent="0.25">
      <c r="B11" s="103" t="s">
        <v>205</v>
      </c>
      <c r="C11" s="99">
        <v>11.131126319007878</v>
      </c>
      <c r="D11" s="82"/>
    </row>
    <row r="12" spans="2:6" s="3" customFormat="1" ht="12.75" customHeight="1" x14ac:dyDescent="0.25">
      <c r="B12" s="103" t="s">
        <v>206</v>
      </c>
      <c r="C12" s="99">
        <v>86.994651388917717</v>
      </c>
      <c r="D12" s="82"/>
    </row>
    <row r="13" spans="2:6" s="3" customFormat="1" ht="25.95" customHeight="1" x14ac:dyDescent="0.25">
      <c r="B13" s="102" t="s">
        <v>207</v>
      </c>
      <c r="C13" s="99">
        <v>73.488266121392471</v>
      </c>
      <c r="D13" s="82"/>
    </row>
    <row r="14" spans="2:6" s="3" customFormat="1" ht="25.95" customHeight="1" x14ac:dyDescent="0.25">
      <c r="B14" s="102" t="s">
        <v>208</v>
      </c>
      <c r="C14" s="99">
        <v>46.466086032111434</v>
      </c>
      <c r="D14" s="82"/>
    </row>
    <row r="15" spans="2:6" s="3" customFormat="1" ht="12.75" customHeight="1" x14ac:dyDescent="0.25">
      <c r="B15" s="102" t="s">
        <v>209</v>
      </c>
      <c r="C15" s="99">
        <v>27.751738558292537</v>
      </c>
      <c r="D15" s="82"/>
    </row>
    <row r="16" spans="2:6" s="3" customFormat="1" ht="12.75" customHeight="1" x14ac:dyDescent="0.25">
      <c r="B16" s="103" t="s">
        <v>210</v>
      </c>
      <c r="C16" s="99">
        <v>33.951648505057285</v>
      </c>
      <c r="D16" s="82"/>
    </row>
    <row r="17" spans="2:3" x14ac:dyDescent="0.25">
      <c r="B17" s="16"/>
      <c r="C17" s="38"/>
    </row>
    <row r="18" spans="2:3" s="43" customFormat="1" x14ac:dyDescent="0.25">
      <c r="B18" s="10"/>
      <c r="C18" s="37"/>
    </row>
    <row r="19" spans="2:3" s="14" customFormat="1" ht="12.75" customHeight="1" x14ac:dyDescent="0.25">
      <c r="B19" s="14" t="s">
        <v>26</v>
      </c>
      <c r="C19" s="42"/>
    </row>
    <row r="20" spans="2:3" ht="12.75" customHeight="1" x14ac:dyDescent="0.25">
      <c r="B20" s="14" t="s">
        <v>81</v>
      </c>
    </row>
    <row r="21" spans="2:3" x14ac:dyDescent="0.25">
      <c r="B21" s="45"/>
    </row>
    <row r="22" spans="2:3" x14ac:dyDescent="0.25">
      <c r="B22" s="5" t="s">
        <v>105</v>
      </c>
    </row>
  </sheetData>
  <hyperlinks>
    <hyperlink ref="C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2:F26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20.6640625" style="2" customWidth="1"/>
    <col min="3" max="3" width="14.77734375" style="34" customWidth="1"/>
    <col min="4" max="4" width="13.5546875" style="2" bestFit="1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35"/>
    </row>
    <row r="6" spans="2:6" x14ac:dyDescent="0.25">
      <c r="C6" s="36"/>
    </row>
    <row r="7" spans="2:6" ht="15.6" x14ac:dyDescent="0.25">
      <c r="B7" s="6" t="s">
        <v>94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2" t="s">
        <v>1</v>
      </c>
    </row>
    <row r="11" spans="2:6" s="3" customFormat="1" ht="12.75" customHeight="1" x14ac:dyDescent="0.25">
      <c r="B11" s="102" t="s">
        <v>244</v>
      </c>
      <c r="C11" s="99">
        <v>6.3095435168272189</v>
      </c>
      <c r="D11" s="82"/>
    </row>
    <row r="12" spans="2:6" s="3" customFormat="1" ht="12.75" customHeight="1" x14ac:dyDescent="0.25">
      <c r="B12" s="102" t="s">
        <v>245</v>
      </c>
      <c r="C12" s="99">
        <v>75.870752905502371</v>
      </c>
      <c r="D12" s="82"/>
    </row>
    <row r="13" spans="2:6" s="3" customFormat="1" ht="12.75" customHeight="1" x14ac:dyDescent="0.25">
      <c r="B13" s="102" t="s">
        <v>246</v>
      </c>
      <c r="C13" s="99">
        <v>49.810508495174147</v>
      </c>
      <c r="D13" s="82"/>
    </row>
    <row r="14" spans="2:6" s="3" customFormat="1" ht="12.75" customHeight="1" x14ac:dyDescent="0.25">
      <c r="B14" s="102" t="s">
        <v>247</v>
      </c>
      <c r="C14" s="99">
        <v>37.451317549416125</v>
      </c>
      <c r="D14" s="82"/>
    </row>
    <row r="15" spans="2:6" s="3" customFormat="1" ht="12.75" customHeight="1" x14ac:dyDescent="0.25">
      <c r="B15" s="102" t="s">
        <v>248</v>
      </c>
      <c r="C15" s="99">
        <v>40.75411588204252</v>
      </c>
      <c r="D15" s="82"/>
    </row>
    <row r="16" spans="2:6" s="3" customFormat="1" ht="12.75" customHeight="1" x14ac:dyDescent="0.25">
      <c r="B16" s="102" t="s">
        <v>249</v>
      </c>
      <c r="C16" s="99">
        <v>19.520411699569291</v>
      </c>
      <c r="D16" s="82"/>
    </row>
    <row r="17" spans="2:4" s="3" customFormat="1" ht="12.75" customHeight="1" x14ac:dyDescent="0.25">
      <c r="B17" s="103" t="s">
        <v>250</v>
      </c>
      <c r="C17" s="99">
        <v>4.5383972073570131</v>
      </c>
      <c r="D17" s="82"/>
    </row>
    <row r="18" spans="2:4" s="3" customFormat="1" ht="12.75" customHeight="1" x14ac:dyDescent="0.25">
      <c r="B18" s="103" t="s">
        <v>251</v>
      </c>
      <c r="C18" s="99">
        <v>18.694746352850373</v>
      </c>
      <c r="D18" s="82"/>
    </row>
    <row r="19" spans="2:4" s="3" customFormat="1" ht="12.75" customHeight="1" x14ac:dyDescent="0.25">
      <c r="B19" s="102" t="s">
        <v>252</v>
      </c>
      <c r="C19" s="99">
        <v>8.0034608519416484</v>
      </c>
      <c r="D19" s="82"/>
    </row>
    <row r="20" spans="2:4" s="3" customFormat="1" ht="12.75" customHeight="1" x14ac:dyDescent="0.25">
      <c r="B20" s="102" t="s">
        <v>253</v>
      </c>
      <c r="C20" s="99">
        <v>4.2493104272379973</v>
      </c>
      <c r="D20" s="82"/>
    </row>
    <row r="21" spans="2:4" x14ac:dyDescent="0.25">
      <c r="B21" s="16"/>
      <c r="C21" s="38"/>
    </row>
    <row r="22" spans="2:4" s="43" customFormat="1" x14ac:dyDescent="0.25">
      <c r="B22" s="10"/>
      <c r="C22" s="37"/>
    </row>
    <row r="23" spans="2:4" ht="12.75" customHeight="1" x14ac:dyDescent="0.25">
      <c r="B23" s="14" t="s">
        <v>26</v>
      </c>
    </row>
    <row r="24" spans="2:4" ht="12.75" customHeight="1" x14ac:dyDescent="0.25">
      <c r="B24" s="14" t="s">
        <v>59</v>
      </c>
    </row>
    <row r="25" spans="2:4" x14ac:dyDescent="0.25">
      <c r="B25" s="45"/>
    </row>
    <row r="26" spans="2:4" x14ac:dyDescent="0.25">
      <c r="B26" s="5" t="s">
        <v>105</v>
      </c>
    </row>
  </sheetData>
  <hyperlinks>
    <hyperlink ref="C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2:F28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20.6640625" style="2" customWidth="1"/>
    <col min="3" max="3" width="14.77734375" style="34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35"/>
    </row>
    <row r="6" spans="2:6" x14ac:dyDescent="0.25">
      <c r="C6" s="36"/>
    </row>
    <row r="7" spans="2:6" ht="15.6" x14ac:dyDescent="0.25">
      <c r="B7" s="6" t="s">
        <v>70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2" t="s">
        <v>1</v>
      </c>
    </row>
    <row r="11" spans="2:6" s="3" customFormat="1" ht="12.75" customHeight="1" x14ac:dyDescent="0.25">
      <c r="B11" s="103" t="s">
        <v>255</v>
      </c>
      <c r="C11" s="90">
        <v>11.382822982753467</v>
      </c>
      <c r="D11" s="82"/>
    </row>
    <row r="12" spans="2:6" s="3" customFormat="1" ht="12.75" customHeight="1" x14ac:dyDescent="0.25">
      <c r="B12" s="103" t="s">
        <v>254</v>
      </c>
      <c r="C12" s="90">
        <v>65.664322348450426</v>
      </c>
      <c r="D12" s="82"/>
    </row>
    <row r="13" spans="2:6" s="3" customFormat="1" ht="12.75" customHeight="1" x14ac:dyDescent="0.25">
      <c r="B13" s="103" t="s">
        <v>256</v>
      </c>
      <c r="C13" s="90">
        <v>51.337634098471149</v>
      </c>
      <c r="D13" s="82"/>
    </row>
    <row r="14" spans="2:6" s="3" customFormat="1" ht="12.75" customHeight="1" x14ac:dyDescent="0.25">
      <c r="B14" s="103" t="s">
        <v>212</v>
      </c>
      <c r="C14" s="90">
        <v>61.546803543146964</v>
      </c>
      <c r="D14" s="82"/>
    </row>
    <row r="15" spans="2:6" s="3" customFormat="1" ht="12.75" customHeight="1" x14ac:dyDescent="0.25">
      <c r="B15" s="103" t="s">
        <v>211</v>
      </c>
      <c r="C15" s="90">
        <v>71.906430950072163</v>
      </c>
      <c r="D15" s="82"/>
    </row>
    <row r="16" spans="2:6" s="3" customFormat="1" ht="15.6" x14ac:dyDescent="0.25">
      <c r="B16" s="103" t="s">
        <v>257</v>
      </c>
      <c r="C16" s="98">
        <v>27.746158254525337</v>
      </c>
      <c r="D16" s="82"/>
    </row>
    <row r="17" spans="2:4" s="3" customFormat="1" ht="15.6" x14ac:dyDescent="0.25">
      <c r="B17" s="103" t="s">
        <v>213</v>
      </c>
      <c r="C17" s="98">
        <v>21.601376239139306</v>
      </c>
      <c r="D17" s="82"/>
    </row>
    <row r="18" spans="2:4" s="3" customFormat="1" ht="15.6" x14ac:dyDescent="0.25">
      <c r="B18" s="103" t="s">
        <v>258</v>
      </c>
      <c r="C18" s="98">
        <v>13.571649732058708</v>
      </c>
      <c r="D18" s="82"/>
    </row>
    <row r="19" spans="2:4" s="3" customFormat="1" ht="28.8" x14ac:dyDescent="0.25">
      <c r="B19" s="102" t="s">
        <v>259</v>
      </c>
      <c r="C19" s="98">
        <v>17.038579024035535</v>
      </c>
      <c r="D19" s="82"/>
    </row>
    <row r="20" spans="2:4" s="3" customFormat="1" ht="15.6" x14ac:dyDescent="0.25">
      <c r="B20" s="103" t="s">
        <v>260</v>
      </c>
      <c r="C20" s="98">
        <v>53.45236649780496</v>
      </c>
      <c r="D20" s="82"/>
    </row>
    <row r="21" spans="2:4" s="3" customFormat="1" ht="12.75" customHeight="1" x14ac:dyDescent="0.25">
      <c r="B21" s="103" t="s">
        <v>261</v>
      </c>
      <c r="C21" s="90">
        <v>17.485004888791153</v>
      </c>
      <c r="D21" s="82"/>
    </row>
    <row r="22" spans="2:4" s="3" customFormat="1" ht="12.75" customHeight="1" x14ac:dyDescent="0.25">
      <c r="B22" s="54"/>
      <c r="C22" s="66"/>
    </row>
    <row r="23" spans="2:4" s="43" customFormat="1" ht="12.75" customHeight="1" x14ac:dyDescent="0.25">
      <c r="C23" s="34"/>
    </row>
    <row r="24" spans="2:4" ht="12.75" customHeight="1" x14ac:dyDescent="0.25">
      <c r="B24" s="14" t="s">
        <v>62</v>
      </c>
    </row>
    <row r="25" spans="2:4" ht="12.75" customHeight="1" x14ac:dyDescent="0.25">
      <c r="B25" s="14" t="s">
        <v>63</v>
      </c>
    </row>
    <row r="26" spans="2:4" ht="12.75" customHeight="1" x14ac:dyDescent="0.25">
      <c r="B26" s="45"/>
    </row>
    <row r="27" spans="2:4" x14ac:dyDescent="0.25">
      <c r="B27" s="5" t="s">
        <v>105</v>
      </c>
    </row>
    <row r="28" spans="2:4" x14ac:dyDescent="0.25">
      <c r="B28" s="5"/>
    </row>
  </sheetData>
  <hyperlinks>
    <hyperlink ref="C2" location="Índice!A1" display="ÍNDICE"/>
  </hyperlinks>
  <pageMargins left="0.75" right="0.75" top="0.41" bottom="0.18" header="0" footer="0"/>
  <pageSetup paperSize="9" scale="68" fitToHeight="2" orientation="landscape" horizontalDpi="1200" verticalDpi="12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2:F48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36.5546875" style="2" customWidth="1"/>
    <col min="3" max="3" width="14.77734375" style="28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30"/>
    </row>
    <row r="6" spans="2:6" x14ac:dyDescent="0.25">
      <c r="C6" s="31"/>
    </row>
    <row r="7" spans="2:6" ht="15.6" x14ac:dyDescent="0.25">
      <c r="B7" s="6" t="s">
        <v>67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2" t="s">
        <v>1</v>
      </c>
    </row>
    <row r="11" spans="2:6" s="3" customFormat="1" ht="12.75" customHeight="1" x14ac:dyDescent="0.25">
      <c r="B11" s="103" t="s">
        <v>262</v>
      </c>
      <c r="C11" s="99">
        <v>10.190093337300771</v>
      </c>
      <c r="D11" s="82"/>
    </row>
    <row r="12" spans="2:6" s="3" customFormat="1" ht="12.75" customHeight="1" x14ac:dyDescent="0.25">
      <c r="B12" s="103" t="s">
        <v>263</v>
      </c>
      <c r="C12" s="99">
        <v>40.243990911728808</v>
      </c>
      <c r="D12" s="82"/>
    </row>
    <row r="13" spans="2:6" s="3" customFormat="1" ht="12.75" customHeight="1" x14ac:dyDescent="0.25">
      <c r="B13" s="103" t="s">
        <v>264</v>
      </c>
      <c r="C13" s="99">
        <v>38.736157818912062</v>
      </c>
      <c r="D13" s="82"/>
    </row>
    <row r="14" spans="2:6" s="3" customFormat="1" ht="12.75" customHeight="1" x14ac:dyDescent="0.25">
      <c r="B14" s="103" t="s">
        <v>265</v>
      </c>
      <c r="C14" s="99">
        <v>21.672873277083131</v>
      </c>
      <c r="D14" s="82"/>
    </row>
    <row r="15" spans="2:6" s="3" customFormat="1" ht="12.75" customHeight="1" x14ac:dyDescent="0.25">
      <c r="B15" s="103" t="s">
        <v>266</v>
      </c>
      <c r="C15" s="99">
        <v>16.25210966276056</v>
      </c>
      <c r="D15" s="82"/>
    </row>
    <row r="16" spans="2:6" s="3" customFormat="1" ht="15.6" x14ac:dyDescent="0.25">
      <c r="B16" s="103" t="s">
        <v>267</v>
      </c>
      <c r="C16" s="95">
        <v>5.2937642571590127</v>
      </c>
      <c r="D16" s="82"/>
    </row>
    <row r="17" spans="2:4" s="3" customFormat="1" ht="15.6" x14ac:dyDescent="0.25">
      <c r="B17" s="103" t="s">
        <v>268</v>
      </c>
      <c r="C17" s="95">
        <v>13.277457936968945</v>
      </c>
      <c r="D17" s="82"/>
    </row>
    <row r="18" spans="2:4" s="3" customFormat="1" ht="15.6" x14ac:dyDescent="0.25">
      <c r="B18" s="102" t="s">
        <v>269</v>
      </c>
      <c r="C18" s="95">
        <v>1.0197228355482364</v>
      </c>
      <c r="D18" s="82"/>
    </row>
    <row r="19" spans="2:4" s="3" customFormat="1" ht="15.6" x14ac:dyDescent="0.25">
      <c r="B19" s="103" t="s">
        <v>218</v>
      </c>
      <c r="C19" s="95">
        <v>31.551743885858379</v>
      </c>
      <c r="D19" s="82"/>
    </row>
    <row r="20" spans="2:4" s="3" customFormat="1" ht="15.6" x14ac:dyDescent="0.25">
      <c r="B20" s="103" t="s">
        <v>219</v>
      </c>
      <c r="C20" s="95">
        <v>18.759226716677183</v>
      </c>
      <c r="D20" s="82"/>
    </row>
    <row r="21" spans="2:4" s="3" customFormat="1" ht="15.6" x14ac:dyDescent="0.25">
      <c r="B21" s="103" t="s">
        <v>220</v>
      </c>
      <c r="C21" s="95">
        <v>8.5766354809710919</v>
      </c>
      <c r="D21" s="82"/>
    </row>
    <row r="22" spans="2:4" s="3" customFormat="1" ht="15.6" x14ac:dyDescent="0.25">
      <c r="B22" s="103" t="s">
        <v>221</v>
      </c>
      <c r="C22" s="95">
        <v>1.2045013578405444</v>
      </c>
      <c r="D22" s="82"/>
    </row>
    <row r="23" spans="2:4" s="3" customFormat="1" ht="15.6" x14ac:dyDescent="0.25">
      <c r="B23" s="103" t="s">
        <v>270</v>
      </c>
      <c r="C23" s="95">
        <v>9.10811436294758</v>
      </c>
      <c r="D23" s="82"/>
    </row>
    <row r="24" spans="2:4" s="3" customFormat="1" ht="15.6" x14ac:dyDescent="0.25">
      <c r="B24" s="103" t="s">
        <v>271</v>
      </c>
      <c r="C24" s="95">
        <v>10.751812403080566</v>
      </c>
      <c r="D24" s="82"/>
    </row>
    <row r="25" spans="2:4" s="3" customFormat="1" ht="15.6" x14ac:dyDescent="0.25">
      <c r="B25" s="103" t="s">
        <v>272</v>
      </c>
      <c r="C25" s="95">
        <v>9.8607327710431925</v>
      </c>
      <c r="D25" s="82"/>
    </row>
    <row r="26" spans="2:4" s="3" customFormat="1" ht="15.6" x14ac:dyDescent="0.25">
      <c r="B26" s="103" t="s">
        <v>273</v>
      </c>
      <c r="C26" s="95">
        <v>2.0394456710964728</v>
      </c>
      <c r="D26" s="82"/>
    </row>
    <row r="27" spans="2:4" s="3" customFormat="1" ht="15.6" x14ac:dyDescent="0.25">
      <c r="B27" s="103" t="s">
        <v>274</v>
      </c>
      <c r="C27" s="95">
        <v>14.691376669619871</v>
      </c>
      <c r="D27" s="82"/>
    </row>
    <row r="28" spans="2:4" s="3" customFormat="1" ht="15.6" x14ac:dyDescent="0.25">
      <c r="B28" s="103" t="s">
        <v>222</v>
      </c>
      <c r="C28" s="95">
        <v>7.701578879966009</v>
      </c>
      <c r="D28" s="82"/>
    </row>
    <row r="29" spans="2:4" s="3" customFormat="1" ht="15.6" x14ac:dyDescent="0.25">
      <c r="B29" s="103" t="s">
        <v>223</v>
      </c>
      <c r="C29" s="95">
        <v>37.192322709981596</v>
      </c>
      <c r="D29" s="82"/>
    </row>
    <row r="30" spans="2:4" s="3" customFormat="1" ht="12.6" customHeight="1" x14ac:dyDescent="0.25">
      <c r="B30" s="103" t="s">
        <v>224</v>
      </c>
      <c r="C30" s="95">
        <v>16.758439310351655</v>
      </c>
      <c r="D30" s="82"/>
    </row>
    <row r="31" spans="2:4" s="3" customFormat="1" ht="12.6" customHeight="1" x14ac:dyDescent="0.25">
      <c r="B31" s="103" t="s">
        <v>275</v>
      </c>
      <c r="C31" s="95">
        <v>1.3650021902104115</v>
      </c>
      <c r="D31" s="82"/>
    </row>
    <row r="32" spans="2:4" s="3" customFormat="1" ht="12.6" customHeight="1" x14ac:dyDescent="0.25">
      <c r="B32" s="102" t="s">
        <v>225</v>
      </c>
      <c r="C32" s="95">
        <v>0</v>
      </c>
      <c r="D32" s="82"/>
    </row>
    <row r="33" spans="2:4" s="3" customFormat="1" x14ac:dyDescent="0.25">
      <c r="B33" s="103" t="s">
        <v>217</v>
      </c>
      <c r="C33" s="95">
        <v>4.8482978685960969</v>
      </c>
      <c r="D33" s="82"/>
    </row>
    <row r="34" spans="2:4" s="3" customFormat="1" ht="15.6" x14ac:dyDescent="0.25">
      <c r="B34" s="103" t="s">
        <v>226</v>
      </c>
      <c r="C34" s="95">
        <v>58.613744294276025</v>
      </c>
      <c r="D34" s="82"/>
    </row>
    <row r="35" spans="2:4" s="3" customFormat="1" ht="15.6" x14ac:dyDescent="0.25">
      <c r="B35" s="103" t="s">
        <v>227</v>
      </c>
      <c r="C35" s="95">
        <v>84.033181914419799</v>
      </c>
      <c r="D35" s="82"/>
    </row>
    <row r="36" spans="2:4" s="3" customFormat="1" ht="12.6" customHeight="1" x14ac:dyDescent="0.25">
      <c r="B36" s="103" t="s">
        <v>276</v>
      </c>
      <c r="C36" s="95">
        <v>24.855872876542211</v>
      </c>
      <c r="D36" s="82"/>
    </row>
    <row r="37" spans="2:4" s="3" customFormat="1" ht="12.6" customHeight="1" x14ac:dyDescent="0.25">
      <c r="B37" s="102" t="s">
        <v>277</v>
      </c>
      <c r="C37" s="95">
        <v>52.555030485434173</v>
      </c>
      <c r="D37" s="82"/>
    </row>
    <row r="38" spans="2:4" s="3" customFormat="1" ht="12.6" customHeight="1" x14ac:dyDescent="0.25">
      <c r="B38" s="102" t="s">
        <v>278</v>
      </c>
      <c r="C38" s="95">
        <v>83.507053344512272</v>
      </c>
      <c r="D38" s="82"/>
    </row>
    <row r="39" spans="2:4" s="3" customFormat="1" ht="15.6" x14ac:dyDescent="0.25">
      <c r="B39" s="103" t="s">
        <v>279</v>
      </c>
      <c r="C39" s="95">
        <v>61.780427732086238</v>
      </c>
      <c r="D39" s="82"/>
    </row>
    <row r="40" spans="2:4" s="3" customFormat="1" ht="15.6" x14ac:dyDescent="0.25">
      <c r="B40" s="103" t="s">
        <v>228</v>
      </c>
      <c r="C40" s="95">
        <v>43.765229897122843</v>
      </c>
      <c r="D40" s="82"/>
    </row>
    <row r="41" spans="2:4" s="3" customFormat="1" ht="15.6" x14ac:dyDescent="0.25">
      <c r="B41" s="103" t="s">
        <v>229</v>
      </c>
      <c r="C41" s="95">
        <v>18.015197834963399</v>
      </c>
      <c r="D41" s="82"/>
    </row>
    <row r="42" spans="2:4" s="3" customFormat="1" x14ac:dyDescent="0.25">
      <c r="B42" s="54"/>
      <c r="C42" s="65"/>
    </row>
    <row r="43" spans="2:4" s="43" customFormat="1" x14ac:dyDescent="0.25">
      <c r="B43" s="10"/>
      <c r="C43" s="32"/>
    </row>
    <row r="44" spans="2:4" ht="12.75" customHeight="1" x14ac:dyDescent="0.2">
      <c r="B44" s="13" t="s">
        <v>62</v>
      </c>
    </row>
    <row r="45" spans="2:4" ht="12.75" customHeight="1" x14ac:dyDescent="0.2">
      <c r="B45" s="13" t="s">
        <v>343</v>
      </c>
    </row>
    <row r="46" spans="2:4" x14ac:dyDescent="0.2">
      <c r="B46" s="13" t="s">
        <v>71</v>
      </c>
    </row>
    <row r="47" spans="2:4" x14ac:dyDescent="0.25">
      <c r="B47" s="5"/>
    </row>
    <row r="48" spans="2:4" x14ac:dyDescent="0.25">
      <c r="B48" s="5" t="s">
        <v>105</v>
      </c>
    </row>
  </sheetData>
  <phoneticPr fontId="16" type="noConversion"/>
  <hyperlinks>
    <hyperlink ref="C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2:F45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20.6640625" style="2" customWidth="1"/>
    <col min="3" max="3" width="14.77734375" style="28" customWidth="1"/>
    <col min="4" max="4" width="15.77734375" style="2" customWidth="1"/>
    <col min="5" max="16384" width="10.77734375" style="2"/>
  </cols>
  <sheetData>
    <row r="2" spans="2:6" x14ac:dyDescent="0.25">
      <c r="C2" s="18" t="s">
        <v>2</v>
      </c>
    </row>
    <row r="5" spans="2:6" s="1" customFormat="1" ht="17.399999999999999" x14ac:dyDescent="0.25">
      <c r="B5" s="11" t="s">
        <v>32</v>
      </c>
      <c r="C5" s="30"/>
    </row>
    <row r="6" spans="2:6" x14ac:dyDescent="0.25">
      <c r="C6" s="31"/>
    </row>
    <row r="7" spans="2:6" ht="15.6" x14ac:dyDescent="0.25">
      <c r="B7" s="6" t="s">
        <v>95</v>
      </c>
    </row>
    <row r="8" spans="2:6" s="83" customFormat="1" ht="8.25" customHeight="1" x14ac:dyDescent="0.25">
      <c r="C8" s="97"/>
      <c r="D8" s="97"/>
      <c r="E8" s="97"/>
      <c r="F8" s="97"/>
    </row>
    <row r="9" spans="2:6" s="45" customFormat="1" ht="12.75" customHeight="1" x14ac:dyDescent="0.25">
      <c r="B9" s="72" t="s">
        <v>106</v>
      </c>
      <c r="C9" s="70"/>
      <c r="D9" s="70"/>
      <c r="E9" s="70"/>
      <c r="F9" s="70"/>
    </row>
    <row r="10" spans="2:6" ht="12.75" customHeight="1" x14ac:dyDescent="0.25">
      <c r="B10" s="60"/>
      <c r="C10" s="62" t="s">
        <v>1</v>
      </c>
    </row>
    <row r="11" spans="2:6" s="3" customFormat="1" ht="12.75" customHeight="1" x14ac:dyDescent="0.25">
      <c r="B11" s="105" t="s">
        <v>214</v>
      </c>
      <c r="C11" s="71">
        <v>58.102957090728282</v>
      </c>
      <c r="D11" s="82"/>
    </row>
    <row r="12" spans="2:6" s="3" customFormat="1" ht="12.75" customHeight="1" x14ac:dyDescent="0.25">
      <c r="B12" s="105" t="s">
        <v>280</v>
      </c>
      <c r="C12" s="71">
        <v>80.063140916547368</v>
      </c>
      <c r="D12" s="82"/>
    </row>
    <row r="13" spans="2:6" s="3" customFormat="1" ht="12.75" customHeight="1" x14ac:dyDescent="0.25">
      <c r="B13" s="105" t="s">
        <v>281</v>
      </c>
      <c r="C13" s="71">
        <v>16.685412766857869</v>
      </c>
      <c r="D13" s="82"/>
    </row>
    <row r="14" spans="2:6" s="3" customFormat="1" ht="12.75" customHeight="1" x14ac:dyDescent="0.25">
      <c r="B14" s="105" t="s">
        <v>282</v>
      </c>
      <c r="C14" s="71">
        <v>26.164745893519704</v>
      </c>
      <c r="D14" s="82"/>
    </row>
    <row r="15" spans="2:6" s="3" customFormat="1" ht="12.75" customHeight="1" x14ac:dyDescent="0.25">
      <c r="B15" s="105" t="s">
        <v>283</v>
      </c>
      <c r="C15" s="71">
        <v>32.096931507116707</v>
      </c>
      <c r="D15" s="82"/>
    </row>
    <row r="16" spans="2:6" s="3" customFormat="1" ht="12.75" customHeight="1" x14ac:dyDescent="0.25">
      <c r="B16" s="105" t="s">
        <v>284</v>
      </c>
      <c r="C16" s="71">
        <v>81.411754655325637</v>
      </c>
      <c r="D16" s="82"/>
    </row>
    <row r="17" spans="2:4" s="3" customFormat="1" ht="12.75" customHeight="1" x14ac:dyDescent="0.25">
      <c r="B17" s="105" t="s">
        <v>285</v>
      </c>
      <c r="C17" s="71">
        <v>39.520218613544053</v>
      </c>
      <c r="D17" s="82"/>
    </row>
    <row r="18" spans="2:4" s="3" customFormat="1" ht="12.75" customHeight="1" x14ac:dyDescent="0.25">
      <c r="B18" s="105" t="s">
        <v>286</v>
      </c>
      <c r="C18" s="71">
        <v>25.720510625137688</v>
      </c>
      <c r="D18" s="82"/>
    </row>
    <row r="19" spans="2:4" s="3" customFormat="1" ht="12.75" customHeight="1" x14ac:dyDescent="0.25">
      <c r="B19" s="105" t="s">
        <v>287</v>
      </c>
      <c r="C19" s="71">
        <v>22.369908953008128</v>
      </c>
      <c r="D19" s="82"/>
    </row>
    <row r="20" spans="2:4" s="3" customFormat="1" ht="25.95" customHeight="1" x14ac:dyDescent="0.25">
      <c r="B20" s="105" t="s">
        <v>288</v>
      </c>
      <c r="C20" s="71">
        <v>20.182501164454468</v>
      </c>
      <c r="D20" s="82"/>
    </row>
    <row r="21" spans="2:4" s="3" customFormat="1" ht="12.75" customHeight="1" x14ac:dyDescent="0.25">
      <c r="B21" s="105" t="s">
        <v>289</v>
      </c>
      <c r="C21" s="71">
        <v>12.961312247229376</v>
      </c>
      <c r="D21" s="82"/>
    </row>
    <row r="22" spans="2:4" s="3" customFormat="1" ht="12.75" customHeight="1" x14ac:dyDescent="0.25">
      <c r="B22" s="105" t="s">
        <v>290</v>
      </c>
      <c r="C22" s="71">
        <v>15.847360854712367</v>
      </c>
      <c r="D22" s="82"/>
    </row>
    <row r="23" spans="2:4" s="3" customFormat="1" ht="12.75" customHeight="1" x14ac:dyDescent="0.25">
      <c r="B23" s="105" t="s">
        <v>291</v>
      </c>
      <c r="C23" s="71">
        <v>39.385083687963039</v>
      </c>
      <c r="D23" s="82"/>
    </row>
    <row r="24" spans="2:4" s="3" customFormat="1" ht="25.95" customHeight="1" x14ac:dyDescent="0.25">
      <c r="B24" s="105" t="s">
        <v>292</v>
      </c>
      <c r="C24" s="71">
        <v>81.370895275086625</v>
      </c>
      <c r="D24" s="82"/>
    </row>
    <row r="25" spans="2:4" s="3" customFormat="1" ht="25.95" customHeight="1" x14ac:dyDescent="0.25">
      <c r="B25" s="105" t="s">
        <v>293</v>
      </c>
      <c r="C25" s="71">
        <v>34.058970392298427</v>
      </c>
      <c r="D25" s="82"/>
    </row>
    <row r="26" spans="2:4" s="3" customFormat="1" ht="12.75" customHeight="1" x14ac:dyDescent="0.25">
      <c r="B26" s="105" t="s">
        <v>294</v>
      </c>
      <c r="C26" s="71">
        <v>24.286023411673895</v>
      </c>
      <c r="D26" s="82"/>
    </row>
    <row r="27" spans="2:4" s="3" customFormat="1" ht="12.75" customHeight="1" x14ac:dyDescent="0.25">
      <c r="B27" s="105" t="s">
        <v>215</v>
      </c>
      <c r="C27" s="71">
        <v>7.6562014068376163</v>
      </c>
      <c r="D27" s="82"/>
    </row>
    <row r="28" spans="2:4" s="3" customFormat="1" ht="25.95" customHeight="1" x14ac:dyDescent="0.25">
      <c r="B28" s="105" t="s">
        <v>295</v>
      </c>
      <c r="C28" s="71">
        <v>69.733366951857917</v>
      </c>
      <c r="D28" s="82"/>
    </row>
    <row r="29" spans="2:4" s="3" customFormat="1" ht="25.95" customHeight="1" x14ac:dyDescent="0.25">
      <c r="B29" s="105" t="s">
        <v>296</v>
      </c>
      <c r="C29" s="71">
        <v>7.5655604231719211</v>
      </c>
      <c r="D29" s="82"/>
    </row>
    <row r="30" spans="2:4" s="3" customFormat="1" ht="25.95" customHeight="1" x14ac:dyDescent="0.25">
      <c r="B30" s="105" t="s">
        <v>297</v>
      </c>
      <c r="C30" s="71">
        <v>22.701072624970191</v>
      </c>
      <c r="D30" s="82"/>
    </row>
    <row r="31" spans="2:4" s="3" customFormat="1" ht="12.75" customHeight="1" x14ac:dyDescent="0.25">
      <c r="B31" s="105" t="s">
        <v>216</v>
      </c>
      <c r="C31" s="71">
        <v>4.794991378985797</v>
      </c>
      <c r="D31" s="82"/>
    </row>
    <row r="32" spans="2:4" s="3" customFormat="1" ht="25.95" customHeight="1" x14ac:dyDescent="0.25">
      <c r="B32" s="105" t="s">
        <v>298</v>
      </c>
      <c r="C32" s="71">
        <v>67.429958764790442</v>
      </c>
      <c r="D32" s="82"/>
    </row>
    <row r="33" spans="2:4" s="3" customFormat="1" ht="25.95" customHeight="1" x14ac:dyDescent="0.25">
      <c r="B33" s="105" t="s">
        <v>299</v>
      </c>
      <c r="C33" s="71">
        <v>17.162107070288094</v>
      </c>
      <c r="D33" s="82"/>
    </row>
    <row r="34" spans="2:4" s="3" customFormat="1" ht="25.95" customHeight="1" x14ac:dyDescent="0.25">
      <c r="B34" s="105" t="s">
        <v>300</v>
      </c>
      <c r="C34" s="71">
        <v>6.2853517158671197</v>
      </c>
      <c r="D34" s="82"/>
    </row>
    <row r="35" spans="2:4" s="3" customFormat="1" ht="25.95" customHeight="1" x14ac:dyDescent="0.25">
      <c r="B35" s="105" t="s">
        <v>301</v>
      </c>
      <c r="C35" s="71">
        <v>13.461133001362303</v>
      </c>
      <c r="D35" s="82"/>
    </row>
    <row r="36" spans="2:4" s="3" customFormat="1" ht="25.95" customHeight="1" x14ac:dyDescent="0.25">
      <c r="B36" s="105" t="s">
        <v>302</v>
      </c>
      <c r="C36" s="71">
        <v>5.3966538995558365E-3</v>
      </c>
      <c r="D36" s="82"/>
    </row>
    <row r="37" spans="2:4" s="3" customFormat="1" ht="25.95" customHeight="1" x14ac:dyDescent="0.25">
      <c r="B37" s="105" t="s">
        <v>303</v>
      </c>
      <c r="C37" s="71">
        <v>14.866794304965101</v>
      </c>
      <c r="D37" s="82"/>
    </row>
    <row r="38" spans="2:4" s="3" customFormat="1" ht="12.75" customHeight="1" x14ac:dyDescent="0.25">
      <c r="B38" s="64"/>
      <c r="C38" s="65"/>
    </row>
    <row r="39" spans="2:4" ht="12.75" customHeight="1" x14ac:dyDescent="0.25"/>
    <row r="40" spans="2:4" x14ac:dyDescent="0.2">
      <c r="B40" s="13" t="s">
        <v>88</v>
      </c>
    </row>
    <row r="41" spans="2:4" x14ac:dyDescent="0.2">
      <c r="B41" s="13" t="s">
        <v>89</v>
      </c>
    </row>
    <row r="42" spans="2:4" x14ac:dyDescent="0.2">
      <c r="B42" s="13" t="s">
        <v>91</v>
      </c>
    </row>
    <row r="43" spans="2:4" x14ac:dyDescent="0.2">
      <c r="B43" s="13" t="s">
        <v>90</v>
      </c>
    </row>
    <row r="44" spans="2:4" x14ac:dyDescent="0.25">
      <c r="B44" s="45"/>
    </row>
    <row r="45" spans="2:4" x14ac:dyDescent="0.25">
      <c r="B45" s="5" t="s">
        <v>105</v>
      </c>
    </row>
  </sheetData>
  <hyperlinks>
    <hyperlink ref="C2" location="Índice!A1" display="ÍNDICE"/>
  </hyperlinks>
  <pageMargins left="0.75" right="0.75" top="0.13" bottom="0.14000000000000001" header="0" footer="0.13"/>
  <pageSetup paperSize="9" scale="74" fitToHeight="2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B7" sqref="B7"/>
    </sheetView>
  </sheetViews>
  <sheetFormatPr baseColWidth="10" defaultColWidth="10.77734375" defaultRowHeight="13.2" x14ac:dyDescent="0.25"/>
  <cols>
    <col min="1" max="1" width="2.5546875" style="45" customWidth="1"/>
    <col min="2" max="2" width="118.33203125" style="45" customWidth="1"/>
    <col min="3" max="6" width="14.77734375" style="70" customWidth="1"/>
    <col min="7" max="16384" width="10.77734375" style="45"/>
  </cols>
  <sheetData>
    <row r="2" spans="2:6" x14ac:dyDescent="0.25">
      <c r="D2" s="75" t="s">
        <v>2</v>
      </c>
    </row>
    <row r="5" spans="2:6" s="15" customFormat="1" ht="17.399999999999999" x14ac:dyDescent="0.25">
      <c r="B5" s="11" t="s">
        <v>20</v>
      </c>
      <c r="C5" s="70"/>
      <c r="D5" s="70"/>
      <c r="E5" s="70"/>
      <c r="F5" s="70"/>
    </row>
    <row r="6" spans="2:6" x14ac:dyDescent="0.25">
      <c r="C6" s="76"/>
      <c r="D6" s="76"/>
    </row>
    <row r="7" spans="2:6" ht="15.6" x14ac:dyDescent="0.25">
      <c r="B7" s="6" t="s">
        <v>31</v>
      </c>
    </row>
    <row r="8" spans="2:6" s="83" customFormat="1" ht="8.25" customHeight="1" x14ac:dyDescent="0.25">
      <c r="B8" s="106"/>
      <c r="C8" s="106"/>
    </row>
    <row r="9" spans="2:6" ht="12.75" customHeight="1" x14ac:dyDescent="0.25">
      <c r="B9" s="72" t="s">
        <v>106</v>
      </c>
    </row>
    <row r="10" spans="2:6" ht="26.4" x14ac:dyDescent="0.25">
      <c r="B10" s="9"/>
      <c r="C10" s="77" t="s">
        <v>1</v>
      </c>
      <c r="D10" s="78" t="s">
        <v>319</v>
      </c>
      <c r="E10" s="78" t="s">
        <v>17</v>
      </c>
      <c r="F10" s="79" t="s">
        <v>0</v>
      </c>
    </row>
    <row r="11" spans="2:6" ht="12.75" customHeight="1" x14ac:dyDescent="0.25">
      <c r="B11" s="107" t="s">
        <v>346</v>
      </c>
      <c r="C11" s="108">
        <v>37.728032729086337</v>
      </c>
      <c r="D11" s="108">
        <v>36.787563270718621</v>
      </c>
      <c r="E11" s="108">
        <v>40.759380226021449</v>
      </c>
      <c r="F11" s="108">
        <v>40.257583634615237</v>
      </c>
    </row>
    <row r="12" spans="2:6" s="3" customFormat="1" ht="12.75" customHeight="1" x14ac:dyDescent="0.25">
      <c r="B12" s="107" t="s">
        <v>46</v>
      </c>
      <c r="C12" s="108">
        <v>34.310732350429106</v>
      </c>
      <c r="D12" s="108">
        <v>34.165588039283591</v>
      </c>
      <c r="E12" s="108">
        <v>32.902394314218697</v>
      </c>
      <c r="F12" s="108">
        <v>39.682572285668996</v>
      </c>
    </row>
    <row r="13" spans="2:6" x14ac:dyDescent="0.25">
      <c r="B13" s="109" t="s">
        <v>39</v>
      </c>
      <c r="C13" s="73">
        <v>37.793178860281543</v>
      </c>
      <c r="D13" s="73">
        <v>37.166650936347395</v>
      </c>
      <c r="E13" s="73">
        <v>39.651079623032189</v>
      </c>
      <c r="F13" s="73">
        <v>44.262295081468118</v>
      </c>
    </row>
    <row r="14" spans="2:6" s="3" customFormat="1" ht="12.75" customHeight="1" x14ac:dyDescent="0.25">
      <c r="B14" s="109" t="s">
        <v>38</v>
      </c>
      <c r="C14" s="73">
        <v>39.226232497971992</v>
      </c>
      <c r="D14" s="73">
        <v>37.60339847608077</v>
      </c>
      <c r="E14" s="73">
        <v>42.224222315654536</v>
      </c>
      <c r="F14" s="73">
        <v>41.428571453874078</v>
      </c>
    </row>
    <row r="15" spans="2:6" x14ac:dyDescent="0.25">
      <c r="B15" s="109" t="s">
        <v>37</v>
      </c>
      <c r="C15" s="73">
        <v>19.536191024393908</v>
      </c>
      <c r="D15" s="73">
        <v>19.928467553562957</v>
      </c>
      <c r="E15" s="73">
        <v>13.818551840717411</v>
      </c>
      <c r="F15" s="73">
        <v>33.653846192677513</v>
      </c>
    </row>
    <row r="16" spans="2:6" s="3" customFormat="1" ht="12.75" customHeight="1" x14ac:dyDescent="0.25">
      <c r="B16" s="109" t="s">
        <v>35</v>
      </c>
      <c r="C16" s="73">
        <v>37.7822324582446</v>
      </c>
      <c r="D16" s="73">
        <v>38.78935067984667</v>
      </c>
      <c r="E16" s="73">
        <v>30.564402991087736</v>
      </c>
      <c r="F16" s="73">
        <v>43.56814205620357</v>
      </c>
    </row>
    <row r="17" spans="2:6" x14ac:dyDescent="0.25">
      <c r="B17" s="109" t="s">
        <v>36</v>
      </c>
      <c r="C17" s="73">
        <v>32.871920065008297</v>
      </c>
      <c r="D17" s="73">
        <v>35.45066753649278</v>
      </c>
      <c r="E17" s="73">
        <v>27.257415169965128</v>
      </c>
      <c r="F17" s="73">
        <v>28.434940859247508</v>
      </c>
    </row>
    <row r="18" spans="2:6" s="3" customFormat="1" ht="12.75" customHeight="1" x14ac:dyDescent="0.25">
      <c r="B18" s="107" t="s">
        <v>47</v>
      </c>
      <c r="C18" s="108">
        <v>37.952939173596604</v>
      </c>
      <c r="D18" s="108">
        <v>36.579534582866522</v>
      </c>
      <c r="E18" s="108">
        <v>45.950317193583842</v>
      </c>
      <c r="F18" s="108">
        <v>30.577210144295314</v>
      </c>
    </row>
    <row r="19" spans="2:6" x14ac:dyDescent="0.25">
      <c r="B19" s="107" t="s">
        <v>40</v>
      </c>
      <c r="C19" s="108">
        <v>38.379024554882122</v>
      </c>
      <c r="D19" s="108">
        <v>37.388198629591777</v>
      </c>
      <c r="E19" s="108">
        <v>41.282464255689831</v>
      </c>
      <c r="F19" s="108">
        <v>40.95500412823241</v>
      </c>
    </row>
    <row r="20" spans="2:6" s="3" customFormat="1" ht="12.75" customHeight="1" x14ac:dyDescent="0.25">
      <c r="B20" s="109" t="s">
        <v>41</v>
      </c>
      <c r="C20" s="73">
        <v>37.520314364724285</v>
      </c>
      <c r="D20" s="73">
        <v>36.123764208223768</v>
      </c>
      <c r="E20" s="73">
        <v>40.532876736327879</v>
      </c>
      <c r="F20" s="73">
        <v>52.383551651265094</v>
      </c>
    </row>
    <row r="21" spans="2:6" x14ac:dyDescent="0.25">
      <c r="B21" s="109" t="s">
        <v>42</v>
      </c>
      <c r="C21" s="73">
        <v>36.254807098237322</v>
      </c>
      <c r="D21" s="73">
        <v>36.635344520284583</v>
      </c>
      <c r="E21" s="73">
        <v>34.999002329359733</v>
      </c>
      <c r="F21" s="73">
        <v>35.801297337293029</v>
      </c>
    </row>
    <row r="22" spans="2:6" s="3" customFormat="1" ht="12.75" customHeight="1" x14ac:dyDescent="0.25">
      <c r="B22" s="109" t="s">
        <v>43</v>
      </c>
      <c r="C22" s="73">
        <v>47.198524844521216</v>
      </c>
      <c r="D22" s="73">
        <v>44.138050244738572</v>
      </c>
      <c r="E22" s="73">
        <v>54.23076920593104</v>
      </c>
      <c r="F22" s="73">
        <v>63.862332689075011</v>
      </c>
    </row>
    <row r="23" spans="2:6" x14ac:dyDescent="0.25">
      <c r="B23" s="109" t="s">
        <v>44</v>
      </c>
      <c r="C23" s="73">
        <v>47.343396673961202</v>
      </c>
      <c r="D23" s="73">
        <v>49.69900051832866</v>
      </c>
      <c r="E23" s="73">
        <v>40.878564149184818</v>
      </c>
      <c r="F23" s="73">
        <v>45.967111018642221</v>
      </c>
    </row>
    <row r="24" spans="2:6" s="3" customFormat="1" ht="12.75" customHeight="1" x14ac:dyDescent="0.25">
      <c r="B24" s="109" t="s">
        <v>49</v>
      </c>
      <c r="C24" s="73">
        <v>47.335510019834466</v>
      </c>
      <c r="D24" s="73">
        <v>45.281527574975669</v>
      </c>
      <c r="E24" s="73">
        <v>55.899709544257206</v>
      </c>
      <c r="F24" s="73">
        <v>50.210631923138557</v>
      </c>
    </row>
    <row r="25" spans="2:6" x14ac:dyDescent="0.25">
      <c r="B25" s="109" t="s">
        <v>344</v>
      </c>
      <c r="C25" s="73">
        <v>38.457492569934779</v>
      </c>
      <c r="D25" s="73">
        <v>34.904041992741035</v>
      </c>
      <c r="E25" s="73">
        <v>51.031810744143691</v>
      </c>
      <c r="F25" s="73">
        <v>45.218233664235918</v>
      </c>
    </row>
    <row r="26" spans="2:6" s="3" customFormat="1" ht="12.75" customHeight="1" x14ac:dyDescent="0.25">
      <c r="B26" s="109" t="s">
        <v>45</v>
      </c>
      <c r="C26" s="73">
        <v>30.389123013379109</v>
      </c>
      <c r="D26" s="73">
        <v>30.941263419992136</v>
      </c>
      <c r="E26" s="73">
        <v>30.133593368904677</v>
      </c>
      <c r="F26" s="73">
        <v>27.50710474119526</v>
      </c>
    </row>
    <row r="27" spans="2:6" x14ac:dyDescent="0.25">
      <c r="B27" s="107" t="s">
        <v>48</v>
      </c>
      <c r="C27" s="108">
        <v>48.717653133136572</v>
      </c>
      <c r="D27" s="108">
        <v>49.752925253798736</v>
      </c>
      <c r="E27" s="108">
        <v>47.242696210459314</v>
      </c>
      <c r="F27" s="108">
        <v>44.68825370730832</v>
      </c>
    </row>
    <row r="28" spans="2:6" x14ac:dyDescent="0.25">
      <c r="B28" s="16"/>
      <c r="C28" s="80"/>
      <c r="D28" s="80"/>
      <c r="E28" s="80"/>
      <c r="F28" s="80"/>
    </row>
    <row r="30" spans="2:6" x14ac:dyDescent="0.25">
      <c r="B30" s="5" t="s">
        <v>105</v>
      </c>
    </row>
  </sheetData>
  <hyperlinks>
    <hyperlink ref="D2" location="Índice!A1" display="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J220"/>
  <sheetViews>
    <sheetView showGridLines="0" zoomScaleNormal="100" workbookViewId="0">
      <selection activeCell="B11" sqref="B11:F11"/>
    </sheetView>
  </sheetViews>
  <sheetFormatPr baseColWidth="10" defaultColWidth="10.77734375" defaultRowHeight="13.2" x14ac:dyDescent="0.25"/>
  <cols>
    <col min="1" max="1" width="2.5546875" style="2" customWidth="1"/>
    <col min="2" max="2" width="112.6640625" style="2" customWidth="1"/>
    <col min="3" max="6" width="14.77734375" style="28" customWidth="1"/>
    <col min="7" max="7" width="15.77734375" style="2" customWidth="1"/>
    <col min="8" max="16384" width="10.77734375" style="2"/>
  </cols>
  <sheetData>
    <row r="2" spans="2:10" x14ac:dyDescent="0.25">
      <c r="D2" s="29" t="s">
        <v>2</v>
      </c>
    </row>
    <row r="5" spans="2:10" s="1" customFormat="1" ht="17.399999999999999" x14ac:dyDescent="0.25">
      <c r="B5" s="11" t="s">
        <v>20</v>
      </c>
      <c r="C5" s="30"/>
      <c r="D5" s="30"/>
      <c r="E5" s="30"/>
      <c r="F5" s="30"/>
    </row>
    <row r="6" spans="2:10" x14ac:dyDescent="0.25">
      <c r="C6" s="31"/>
      <c r="D6" s="31"/>
    </row>
    <row r="7" spans="2:10" ht="15.6" x14ac:dyDescent="0.25">
      <c r="B7" s="6" t="s">
        <v>74</v>
      </c>
    </row>
    <row r="8" spans="2:10" s="83" customFormat="1" ht="8.25" customHeight="1" x14ac:dyDescent="0.25"/>
    <row r="9" spans="2:10" s="45" customFormat="1" ht="12.75" customHeight="1" x14ac:dyDescent="0.25">
      <c r="B9" s="72" t="s">
        <v>106</v>
      </c>
      <c r="C9" s="70"/>
      <c r="D9" s="70"/>
      <c r="E9" s="70"/>
      <c r="F9" s="70"/>
    </row>
    <row r="10" spans="2:10" ht="35.25" customHeight="1" x14ac:dyDescent="0.25">
      <c r="B10" s="9"/>
      <c r="C10" s="25" t="s">
        <v>1</v>
      </c>
      <c r="D10" s="78" t="s">
        <v>319</v>
      </c>
      <c r="E10" s="23" t="s">
        <v>17</v>
      </c>
      <c r="F10" s="24" t="s">
        <v>0</v>
      </c>
    </row>
    <row r="11" spans="2:10" ht="12.75" customHeight="1" x14ac:dyDescent="0.25">
      <c r="B11" s="112" t="s">
        <v>345</v>
      </c>
      <c r="C11" s="113"/>
      <c r="D11" s="113"/>
      <c r="E11" s="113"/>
      <c r="F11" s="113"/>
    </row>
    <row r="12" spans="2:10" ht="12.75" customHeight="1" x14ac:dyDescent="0.25">
      <c r="B12" s="103" t="s">
        <v>317</v>
      </c>
      <c r="C12" s="84">
        <v>99.739148885989579</v>
      </c>
      <c r="D12" s="84">
        <v>99.698197418045183</v>
      </c>
      <c r="E12" s="84">
        <v>99.824059752765777</v>
      </c>
      <c r="F12" s="84">
        <v>100</v>
      </c>
      <c r="G12" s="73"/>
      <c r="H12" s="73"/>
      <c r="I12" s="73"/>
      <c r="J12" s="73"/>
    </row>
    <row r="13" spans="2:10" ht="12.75" customHeight="1" x14ac:dyDescent="0.25">
      <c r="B13" s="103" t="s">
        <v>145</v>
      </c>
      <c r="C13" s="84">
        <v>77.374018114270484</v>
      </c>
      <c r="D13" s="84">
        <v>73.238488506242604</v>
      </c>
      <c r="E13" s="84">
        <v>76.003737368403051</v>
      </c>
      <c r="F13" s="84">
        <v>78.520813310347137</v>
      </c>
      <c r="G13" s="73"/>
      <c r="H13" s="73"/>
      <c r="I13" s="73"/>
      <c r="J13" s="73"/>
    </row>
    <row r="14" spans="2:10" ht="12.75" customHeight="1" x14ac:dyDescent="0.25">
      <c r="B14" s="103" t="s">
        <v>308</v>
      </c>
      <c r="C14" s="84">
        <v>81.965269744889653</v>
      </c>
      <c r="D14" s="84">
        <v>81.631371653361967</v>
      </c>
      <c r="E14" s="84">
        <v>81.052619725463444</v>
      </c>
      <c r="F14" s="84">
        <v>89.229157333604235</v>
      </c>
      <c r="G14" s="73"/>
      <c r="H14" s="73"/>
      <c r="I14" s="73"/>
      <c r="J14" s="73"/>
    </row>
    <row r="15" spans="2:10" ht="12.75" customHeight="1" x14ac:dyDescent="0.25">
      <c r="B15" s="103" t="s">
        <v>309</v>
      </c>
      <c r="C15" s="84">
        <v>57.065442184034019</v>
      </c>
      <c r="D15" s="84">
        <v>54.334408345323837</v>
      </c>
      <c r="E15" s="84">
        <v>62.638660394599242</v>
      </c>
      <c r="F15" s="84">
        <v>73.357837367027741</v>
      </c>
      <c r="G15" s="73"/>
      <c r="H15" s="73"/>
      <c r="I15" s="73"/>
      <c r="J15" s="73"/>
    </row>
    <row r="16" spans="2:10" ht="12.75" customHeight="1" x14ac:dyDescent="0.25">
      <c r="B16" s="103" t="s">
        <v>310</v>
      </c>
      <c r="C16" s="84">
        <v>91.995313999125898</v>
      </c>
      <c r="D16" s="84">
        <v>92.824017199622318</v>
      </c>
      <c r="E16" s="84">
        <v>90.781243993950653</v>
      </c>
      <c r="F16" s="84">
        <v>85.66454180164564</v>
      </c>
      <c r="G16" s="73"/>
      <c r="H16" s="73"/>
      <c r="I16" s="73"/>
      <c r="J16" s="73"/>
    </row>
    <row r="17" spans="2:10" ht="15.6" x14ac:dyDescent="0.25">
      <c r="B17" s="103" t="s">
        <v>311</v>
      </c>
      <c r="C17" s="84">
        <v>67.712208244464762</v>
      </c>
      <c r="D17" s="84">
        <v>69.988821346081778</v>
      </c>
      <c r="E17" s="84">
        <v>63.501007167924641</v>
      </c>
      <c r="F17" s="84">
        <v>52.866934314863357</v>
      </c>
      <c r="G17" s="73"/>
      <c r="H17" s="73"/>
      <c r="I17" s="73"/>
      <c r="J17" s="73"/>
    </row>
    <row r="18" spans="2:10" s="45" customFormat="1" ht="15.6" x14ac:dyDescent="0.25">
      <c r="B18" s="103" t="s">
        <v>312</v>
      </c>
      <c r="C18" s="84">
        <v>39.151546082963165</v>
      </c>
      <c r="D18" s="84">
        <v>37.103520507665365</v>
      </c>
      <c r="E18" s="84">
        <v>43.869473708283294</v>
      </c>
      <c r="F18" s="84">
        <v>49.803645401510629</v>
      </c>
      <c r="G18" s="73"/>
      <c r="H18" s="73"/>
      <c r="I18" s="73"/>
      <c r="J18" s="73"/>
    </row>
    <row r="19" spans="2:10" ht="15.6" x14ac:dyDescent="0.25">
      <c r="B19" s="103" t="s">
        <v>313</v>
      </c>
      <c r="C19" s="84">
        <v>42.614549118294214</v>
      </c>
      <c r="D19" s="84">
        <v>39.442096408247856</v>
      </c>
      <c r="E19" s="84">
        <v>46.881782719564214</v>
      </c>
      <c r="F19" s="84">
        <v>67.956321713799156</v>
      </c>
      <c r="G19" s="73"/>
      <c r="H19" s="73"/>
      <c r="I19" s="73"/>
      <c r="J19" s="73"/>
    </row>
    <row r="20" spans="2:10" ht="28.8" x14ac:dyDescent="0.25">
      <c r="B20" s="102" t="s">
        <v>314</v>
      </c>
      <c r="C20" s="84">
        <v>31.626939719882767</v>
      </c>
      <c r="D20" s="84">
        <v>30.072236066220974</v>
      </c>
      <c r="E20" s="84">
        <v>37.051237157894818</v>
      </c>
      <c r="F20" s="84">
        <v>34.355401386802505</v>
      </c>
      <c r="G20" s="73"/>
      <c r="H20" s="73"/>
      <c r="I20" s="73"/>
      <c r="J20" s="73"/>
    </row>
    <row r="21" spans="2:10" ht="15.6" x14ac:dyDescent="0.25">
      <c r="B21" s="102" t="s">
        <v>315</v>
      </c>
      <c r="C21" s="84">
        <v>16.093033653765236</v>
      </c>
      <c r="D21" s="84">
        <v>12.476215885233451</v>
      </c>
      <c r="E21" s="84">
        <v>22.889963771267585</v>
      </c>
      <c r="F21" s="84">
        <v>39.367359763823295</v>
      </c>
      <c r="G21" s="73"/>
      <c r="H21" s="73"/>
      <c r="I21" s="73"/>
      <c r="J21" s="73"/>
    </row>
    <row r="22" spans="2:10" ht="28.8" x14ac:dyDescent="0.25">
      <c r="B22" s="102" t="s">
        <v>316</v>
      </c>
      <c r="C22" s="84">
        <v>48.284503289342119</v>
      </c>
      <c r="D22" s="84">
        <v>45.835131650067147</v>
      </c>
      <c r="E22" s="84">
        <v>53.94712954213221</v>
      </c>
      <c r="F22" s="84">
        <v>60.965513512119117</v>
      </c>
      <c r="G22" s="73"/>
      <c r="H22" s="73"/>
      <c r="I22" s="73"/>
      <c r="J22" s="73"/>
    </row>
    <row r="23" spans="2:10" x14ac:dyDescent="0.25">
      <c r="B23" s="110" t="s">
        <v>46</v>
      </c>
      <c r="C23" s="114"/>
      <c r="D23" s="114"/>
      <c r="E23" s="114"/>
      <c r="F23" s="114"/>
      <c r="G23" s="73"/>
      <c r="H23" s="73"/>
      <c r="I23" s="73"/>
      <c r="J23" s="73"/>
    </row>
    <row r="24" spans="2:10" x14ac:dyDescent="0.25">
      <c r="B24" s="103" t="s">
        <v>317</v>
      </c>
      <c r="C24" s="84">
        <v>99.774444737136136</v>
      </c>
      <c r="D24" s="84">
        <v>100</v>
      </c>
      <c r="E24" s="84">
        <v>98.649050060987193</v>
      </c>
      <c r="F24" s="84">
        <v>100</v>
      </c>
      <c r="G24" s="73"/>
      <c r="H24" s="73"/>
      <c r="I24" s="73"/>
      <c r="J24" s="73"/>
    </row>
    <row r="25" spans="2:10" x14ac:dyDescent="0.25">
      <c r="B25" s="103" t="s">
        <v>145</v>
      </c>
      <c r="C25" s="84">
        <v>66.569102886256843</v>
      </c>
      <c r="D25" s="84">
        <v>51.142927804826513</v>
      </c>
      <c r="E25" s="84">
        <v>62.715333466339771</v>
      </c>
      <c r="F25" s="84">
        <v>70.541047349979237</v>
      </c>
      <c r="G25" s="73"/>
      <c r="H25" s="73"/>
      <c r="I25" s="73"/>
      <c r="J25" s="73"/>
    </row>
    <row r="26" spans="2:10" x14ac:dyDescent="0.25">
      <c r="B26" s="103" t="s">
        <v>308</v>
      </c>
      <c r="C26" s="84">
        <v>81.286042762219608</v>
      </c>
      <c r="D26" s="84">
        <v>81.661028656149085</v>
      </c>
      <c r="E26" s="84">
        <v>77.296796546636529</v>
      </c>
      <c r="F26" s="84">
        <v>87.141145192076408</v>
      </c>
      <c r="G26" s="73"/>
      <c r="H26" s="73"/>
      <c r="I26" s="73"/>
      <c r="J26" s="73"/>
    </row>
    <row r="27" spans="2:10" ht="15.6" x14ac:dyDescent="0.25">
      <c r="B27" s="103" t="s">
        <v>309</v>
      </c>
      <c r="C27" s="84">
        <v>54.806664476564357</v>
      </c>
      <c r="D27" s="84">
        <v>52.882290259041064</v>
      </c>
      <c r="E27" s="84">
        <v>57.980040917808338</v>
      </c>
      <c r="F27" s="84">
        <v>68.998743254396231</v>
      </c>
      <c r="G27" s="73"/>
      <c r="H27" s="73"/>
      <c r="I27" s="73"/>
      <c r="J27" s="73"/>
    </row>
    <row r="28" spans="2:10" ht="15.6" x14ac:dyDescent="0.25">
      <c r="B28" s="103" t="s">
        <v>310</v>
      </c>
      <c r="C28" s="84">
        <v>95.19625719719707</v>
      </c>
      <c r="D28" s="84">
        <v>95.8104543466754</v>
      </c>
      <c r="E28" s="84">
        <v>97.452443499272746</v>
      </c>
      <c r="F28" s="84">
        <v>83.164844463212518</v>
      </c>
      <c r="G28" s="73"/>
      <c r="H28" s="73"/>
      <c r="I28" s="73"/>
      <c r="J28" s="73"/>
    </row>
    <row r="29" spans="2:10" ht="15.6" x14ac:dyDescent="0.25">
      <c r="B29" s="103" t="s">
        <v>311</v>
      </c>
      <c r="C29" s="84">
        <v>69.093209819436595</v>
      </c>
      <c r="D29" s="84">
        <v>73.298967666005751</v>
      </c>
      <c r="E29" s="84">
        <v>59.146605462720949</v>
      </c>
      <c r="F29" s="84">
        <v>44.986086263108582</v>
      </c>
      <c r="G29" s="73"/>
      <c r="H29" s="73"/>
      <c r="I29" s="73"/>
      <c r="J29" s="73"/>
    </row>
    <row r="30" spans="2:10" s="45" customFormat="1" ht="15.6" x14ac:dyDescent="0.25">
      <c r="B30" s="103" t="s">
        <v>312</v>
      </c>
      <c r="C30" s="84">
        <v>32.90686688399672</v>
      </c>
      <c r="D30" s="84">
        <v>29.124966683185345</v>
      </c>
      <c r="E30" s="84">
        <v>44.714878337535481</v>
      </c>
      <c r="F30" s="84">
        <v>48.012542613277027</v>
      </c>
      <c r="G30" s="73"/>
      <c r="H30" s="73"/>
      <c r="I30" s="73"/>
      <c r="J30" s="73"/>
    </row>
    <row r="31" spans="2:10" ht="15.6" x14ac:dyDescent="0.25">
      <c r="B31" s="103" t="s">
        <v>313</v>
      </c>
      <c r="C31" s="84">
        <v>39.489697617955478</v>
      </c>
      <c r="D31" s="84">
        <v>35.059979343168671</v>
      </c>
      <c r="E31" s="84">
        <v>45.637225994305744</v>
      </c>
      <c r="F31" s="84">
        <v>74.814157464253697</v>
      </c>
      <c r="G31" s="73"/>
      <c r="H31" s="73"/>
      <c r="I31" s="73"/>
      <c r="J31" s="73"/>
    </row>
    <row r="32" spans="2:10" ht="28.8" x14ac:dyDescent="0.25">
      <c r="B32" s="102" t="s">
        <v>314</v>
      </c>
      <c r="C32" s="84">
        <v>28.370666705675195</v>
      </c>
      <c r="D32" s="84">
        <v>28.911719567495886</v>
      </c>
      <c r="E32" s="84">
        <v>28.187709188679825</v>
      </c>
      <c r="F32" s="84">
        <v>22.75283589391319</v>
      </c>
      <c r="G32" s="73"/>
      <c r="H32" s="73"/>
      <c r="I32" s="73"/>
      <c r="J32" s="73"/>
    </row>
    <row r="33" spans="2:10" ht="15.6" x14ac:dyDescent="0.25">
      <c r="B33" s="102" t="s">
        <v>315</v>
      </c>
      <c r="C33" s="84">
        <v>9.1149620761574379</v>
      </c>
      <c r="D33" s="84">
        <v>5.6913340015352203</v>
      </c>
      <c r="E33" s="84">
        <v>14.36280386981745</v>
      </c>
      <c r="F33" s="84">
        <v>35.276928464664422</v>
      </c>
      <c r="G33" s="73"/>
      <c r="H33" s="73"/>
      <c r="I33" s="73"/>
      <c r="J33" s="73"/>
    </row>
    <row r="34" spans="2:10" ht="28.8" x14ac:dyDescent="0.25">
      <c r="B34" s="102" t="s">
        <v>316</v>
      </c>
      <c r="C34" s="84">
        <v>37.051421664960593</v>
      </c>
      <c r="D34" s="84">
        <v>33.781225297987511</v>
      </c>
      <c r="E34" s="84">
        <v>45.602400329700593</v>
      </c>
      <c r="F34" s="84">
        <v>53.921173950403059</v>
      </c>
      <c r="G34" s="73"/>
      <c r="H34" s="73"/>
      <c r="I34" s="73"/>
      <c r="J34" s="73"/>
    </row>
    <row r="35" spans="2:10" ht="12.75" customHeight="1" x14ac:dyDescent="0.25">
      <c r="B35" s="110" t="s">
        <v>39</v>
      </c>
      <c r="C35" s="114"/>
      <c r="D35" s="114"/>
      <c r="E35" s="114"/>
      <c r="F35" s="114"/>
      <c r="G35" s="73"/>
      <c r="H35" s="73"/>
      <c r="I35" s="73"/>
      <c r="J35" s="73"/>
    </row>
    <row r="36" spans="2:10" ht="12.75" customHeight="1" x14ac:dyDescent="0.25">
      <c r="B36" s="103" t="s">
        <v>317</v>
      </c>
      <c r="C36" s="84">
        <v>100</v>
      </c>
      <c r="D36" s="84">
        <v>100</v>
      </c>
      <c r="E36" s="84">
        <v>100</v>
      </c>
      <c r="F36" s="84">
        <v>100</v>
      </c>
      <c r="G36" s="73"/>
      <c r="H36" s="73"/>
      <c r="I36" s="73"/>
      <c r="J36" s="73"/>
    </row>
    <row r="37" spans="2:10" ht="12.75" customHeight="1" x14ac:dyDescent="0.25">
      <c r="B37" s="103" t="s">
        <v>145</v>
      </c>
      <c r="C37" s="84">
        <v>50.900508370151854</v>
      </c>
      <c r="D37" s="84">
        <v>38.581748074003769</v>
      </c>
      <c r="E37" s="84">
        <v>48.040722284629034</v>
      </c>
      <c r="F37" s="84">
        <v>63.718486744400252</v>
      </c>
      <c r="G37" s="73"/>
      <c r="H37" s="73"/>
      <c r="I37" s="73"/>
      <c r="J37" s="73"/>
    </row>
    <row r="38" spans="2:10" ht="12.75" customHeight="1" x14ac:dyDescent="0.25">
      <c r="B38" s="103" t="s">
        <v>308</v>
      </c>
      <c r="C38" s="84">
        <v>74.300411026675363</v>
      </c>
      <c r="D38" s="84">
        <v>73.495365954014659</v>
      </c>
      <c r="E38" s="84">
        <v>77.326782002749383</v>
      </c>
      <c r="F38" s="84">
        <v>79.391100702647421</v>
      </c>
      <c r="G38" s="73"/>
      <c r="H38" s="73"/>
      <c r="I38" s="73"/>
      <c r="J38" s="73"/>
    </row>
    <row r="39" spans="2:10" ht="12.75" customHeight="1" x14ac:dyDescent="0.25">
      <c r="B39" s="103" t="s">
        <v>309</v>
      </c>
      <c r="C39" s="84">
        <v>43.428318072181931</v>
      </c>
      <c r="D39" s="84">
        <v>42.360116439828957</v>
      </c>
      <c r="E39" s="84">
        <v>44.626733105260591</v>
      </c>
      <c r="F39" s="84">
        <v>62.536873157812757</v>
      </c>
      <c r="G39" s="73"/>
      <c r="H39" s="73"/>
      <c r="I39" s="73"/>
      <c r="J39" s="73"/>
    </row>
    <row r="40" spans="2:10" ht="12.75" customHeight="1" x14ac:dyDescent="0.25">
      <c r="B40" s="103" t="s">
        <v>310</v>
      </c>
      <c r="C40" s="84">
        <v>97.016943003669695</v>
      </c>
      <c r="D40" s="84">
        <v>96.919051520041762</v>
      </c>
      <c r="E40" s="84">
        <v>100</v>
      </c>
      <c r="F40" s="84">
        <v>84.660766963461867</v>
      </c>
      <c r="G40" s="73"/>
      <c r="H40" s="73"/>
      <c r="I40" s="73"/>
      <c r="J40" s="73"/>
    </row>
    <row r="41" spans="2:10" ht="12.75" customHeight="1" x14ac:dyDescent="0.25">
      <c r="B41" s="103" t="s">
        <v>311</v>
      </c>
      <c r="C41" s="84">
        <v>71.410475477771982</v>
      </c>
      <c r="D41" s="84">
        <v>76.264162722433582</v>
      </c>
      <c r="E41" s="84">
        <v>56.757550374546838</v>
      </c>
      <c r="F41" s="84">
        <v>29.79351032391817</v>
      </c>
      <c r="G41" s="73"/>
      <c r="H41" s="73"/>
      <c r="I41" s="73"/>
      <c r="J41" s="73"/>
    </row>
    <row r="42" spans="2:10" s="45" customFormat="1" ht="12.75" customHeight="1" x14ac:dyDescent="0.25">
      <c r="B42" s="103" t="s">
        <v>312</v>
      </c>
      <c r="C42" s="84">
        <v>26.636340923504637</v>
      </c>
      <c r="D42" s="84">
        <v>21.6877903015295</v>
      </c>
      <c r="E42" s="84">
        <v>45.248681882277943</v>
      </c>
      <c r="F42" s="84">
        <v>51.032448380409143</v>
      </c>
      <c r="G42" s="73"/>
      <c r="H42" s="73"/>
      <c r="I42" s="73"/>
      <c r="J42" s="73"/>
    </row>
    <row r="43" spans="2:10" ht="12.75" customHeight="1" x14ac:dyDescent="0.25">
      <c r="B43" s="103" t="s">
        <v>313</v>
      </c>
      <c r="C43" s="84">
        <v>33.108417336447005</v>
      </c>
      <c r="D43" s="84">
        <v>31.432585719852007</v>
      </c>
      <c r="E43" s="84">
        <v>32.156591407134407</v>
      </c>
      <c r="F43" s="84">
        <v>76.991150445192787</v>
      </c>
      <c r="G43" s="73"/>
      <c r="H43" s="73"/>
      <c r="I43" s="73"/>
      <c r="J43" s="73"/>
    </row>
    <row r="44" spans="2:10" ht="12.75" customHeight="1" x14ac:dyDescent="0.25">
      <c r="B44" s="102" t="s">
        <v>314</v>
      </c>
      <c r="C44" s="84">
        <v>26.758924895346137</v>
      </c>
      <c r="D44" s="84">
        <v>28.187735206114894</v>
      </c>
      <c r="E44" s="84">
        <v>23.057164214307566</v>
      </c>
      <c r="F44" s="84">
        <v>11.504424777403608</v>
      </c>
      <c r="G44" s="73"/>
      <c r="H44" s="73"/>
      <c r="I44" s="73"/>
      <c r="J44" s="73"/>
    </row>
    <row r="45" spans="2:10" ht="12.75" customHeight="1" x14ac:dyDescent="0.25">
      <c r="B45" s="102" t="s">
        <v>315</v>
      </c>
      <c r="C45" s="84">
        <v>7.9755449901036783</v>
      </c>
      <c r="D45" s="84">
        <v>5.1395580242208014</v>
      </c>
      <c r="E45" s="84">
        <v>17.827112011642129</v>
      </c>
      <c r="F45" s="84">
        <v>25.958702064783633</v>
      </c>
      <c r="G45" s="73"/>
      <c r="H45" s="73"/>
      <c r="I45" s="73"/>
      <c r="J45" s="73"/>
    </row>
    <row r="46" spans="2:10" ht="25.5" customHeight="1" x14ac:dyDescent="0.25">
      <c r="B46" s="102" t="s">
        <v>316</v>
      </c>
      <c r="C46" s="84">
        <v>42.648650899788791</v>
      </c>
      <c r="D46" s="84">
        <v>44.454283612468458</v>
      </c>
      <c r="E46" s="84">
        <v>32.9376258873816</v>
      </c>
      <c r="F46" s="84">
        <v>48.082595870432733</v>
      </c>
      <c r="G46" s="73"/>
      <c r="H46" s="73"/>
      <c r="I46" s="73"/>
      <c r="J46" s="73"/>
    </row>
    <row r="47" spans="2:10" ht="12.75" customHeight="1" x14ac:dyDescent="0.25">
      <c r="B47" s="110" t="s">
        <v>38</v>
      </c>
      <c r="C47" s="114"/>
      <c r="D47" s="114"/>
      <c r="E47" s="114"/>
      <c r="F47" s="114"/>
      <c r="G47" s="73"/>
      <c r="H47" s="73"/>
      <c r="I47" s="73"/>
      <c r="J47" s="73"/>
    </row>
    <row r="48" spans="2:10" ht="12.75" customHeight="1" x14ac:dyDescent="0.25">
      <c r="B48" s="103" t="s">
        <v>317</v>
      </c>
      <c r="C48" s="84">
        <v>100.00000000000003</v>
      </c>
      <c r="D48" s="84">
        <v>100</v>
      </c>
      <c r="E48" s="84">
        <v>100</v>
      </c>
      <c r="F48" s="84">
        <v>100</v>
      </c>
      <c r="G48" s="73"/>
      <c r="H48" s="73"/>
      <c r="I48" s="73"/>
      <c r="J48" s="73"/>
    </row>
    <row r="49" spans="2:10" ht="12.75" customHeight="1" x14ac:dyDescent="0.25">
      <c r="B49" s="103" t="s">
        <v>145</v>
      </c>
      <c r="C49" s="84">
        <v>79.818115668733043</v>
      </c>
      <c r="D49" s="84">
        <v>48.570082871262542</v>
      </c>
      <c r="E49" s="84">
        <v>64.477983825161786</v>
      </c>
      <c r="F49" s="84">
        <v>86.174722340428332</v>
      </c>
      <c r="G49" s="73"/>
      <c r="H49" s="73"/>
      <c r="I49" s="73"/>
      <c r="J49" s="73"/>
    </row>
    <row r="50" spans="2:10" ht="12.75" customHeight="1" x14ac:dyDescent="0.25">
      <c r="B50" s="103" t="s">
        <v>308</v>
      </c>
      <c r="C50" s="84">
        <v>90.885600833703194</v>
      </c>
      <c r="D50" s="84">
        <v>94.390484284513235</v>
      </c>
      <c r="E50" s="84">
        <v>77.562783999957546</v>
      </c>
      <c r="F50" s="84">
        <v>96.779661013947148</v>
      </c>
      <c r="G50" s="73"/>
      <c r="H50" s="73"/>
      <c r="I50" s="73"/>
      <c r="J50" s="73"/>
    </row>
    <row r="51" spans="2:10" ht="12.75" customHeight="1" x14ac:dyDescent="0.25">
      <c r="B51" s="103" t="s">
        <v>309</v>
      </c>
      <c r="C51" s="84">
        <v>53.409726668827027</v>
      </c>
      <c r="D51" s="84">
        <v>45.273345229437936</v>
      </c>
      <c r="E51" s="84">
        <v>67.601764316584237</v>
      </c>
      <c r="F51" s="84">
        <v>69.289467098264794</v>
      </c>
      <c r="G51" s="73"/>
      <c r="H51" s="73"/>
      <c r="I51" s="73"/>
      <c r="J51" s="73"/>
    </row>
    <row r="52" spans="2:10" ht="12.75" customHeight="1" x14ac:dyDescent="0.25">
      <c r="B52" s="103" t="s">
        <v>310</v>
      </c>
      <c r="C52" s="84">
        <v>87.81122214644185</v>
      </c>
      <c r="D52" s="84">
        <v>87.643297407618732</v>
      </c>
      <c r="E52" s="84">
        <v>97.400694487579756</v>
      </c>
      <c r="F52" s="84">
        <v>76.55116337058341</v>
      </c>
      <c r="G52" s="73"/>
      <c r="H52" s="73"/>
      <c r="I52" s="73"/>
      <c r="J52" s="73"/>
    </row>
    <row r="53" spans="2:10" ht="12.75" customHeight="1" x14ac:dyDescent="0.25">
      <c r="B53" s="103" t="s">
        <v>311</v>
      </c>
      <c r="C53" s="84">
        <v>55.622905630457254</v>
      </c>
      <c r="D53" s="84">
        <v>59.689498226999468</v>
      </c>
      <c r="E53" s="84">
        <v>54.988107424494295</v>
      </c>
      <c r="F53" s="84">
        <v>39.635976986514493</v>
      </c>
      <c r="G53" s="73"/>
      <c r="H53" s="73"/>
      <c r="I53" s="73"/>
      <c r="J53" s="73"/>
    </row>
    <row r="54" spans="2:10" s="45" customFormat="1" ht="12.75" customHeight="1" x14ac:dyDescent="0.25">
      <c r="B54" s="103" t="s">
        <v>312</v>
      </c>
      <c r="C54" s="84">
        <v>44.866441698209591</v>
      </c>
      <c r="D54" s="84">
        <v>39.112276057785692</v>
      </c>
      <c r="E54" s="84">
        <v>55.122839766784139</v>
      </c>
      <c r="F54" s="84">
        <v>55.823117343612424</v>
      </c>
      <c r="G54" s="73"/>
      <c r="H54" s="73"/>
      <c r="I54" s="73"/>
      <c r="J54" s="73"/>
    </row>
    <row r="55" spans="2:10" ht="12.75" customHeight="1" x14ac:dyDescent="0.25">
      <c r="B55" s="103" t="s">
        <v>313</v>
      </c>
      <c r="C55" s="84">
        <v>51.659491605263405</v>
      </c>
      <c r="D55" s="84">
        <v>48.919868668047762</v>
      </c>
      <c r="E55" s="84">
        <v>39.909877362273967</v>
      </c>
      <c r="F55" s="84">
        <v>77.608206160568301</v>
      </c>
      <c r="G55" s="73"/>
      <c r="H55" s="73"/>
      <c r="I55" s="73"/>
      <c r="J55" s="73"/>
    </row>
    <row r="56" spans="2:10" ht="12.75" customHeight="1" x14ac:dyDescent="0.25">
      <c r="B56" s="102" t="s">
        <v>314</v>
      </c>
      <c r="C56" s="84">
        <v>21.954130617675752</v>
      </c>
      <c r="D56" s="84">
        <v>18.281583037833244</v>
      </c>
      <c r="E56" s="84">
        <v>34.732843579259928</v>
      </c>
      <c r="F56" s="84">
        <v>21.178383794480052</v>
      </c>
      <c r="G56" s="73"/>
      <c r="H56" s="73"/>
      <c r="I56" s="73"/>
      <c r="J56" s="73"/>
    </row>
    <row r="57" spans="2:10" ht="12.75" customHeight="1" x14ac:dyDescent="0.25">
      <c r="B57" s="102" t="s">
        <v>315</v>
      </c>
      <c r="C57" s="84">
        <v>6.8351580151862423</v>
      </c>
      <c r="D57" s="84">
        <v>0</v>
      </c>
      <c r="E57" s="84">
        <v>13.948435399189396</v>
      </c>
      <c r="F57" s="84">
        <v>26.169627231862158</v>
      </c>
      <c r="G57" s="73"/>
      <c r="H57" s="73"/>
      <c r="I57" s="73"/>
      <c r="J57" s="73"/>
    </row>
    <row r="58" spans="2:10" ht="25.5" customHeight="1" x14ac:dyDescent="0.25">
      <c r="B58" s="102" t="s">
        <v>316</v>
      </c>
      <c r="C58" s="84">
        <v>38.231714377258832</v>
      </c>
      <c r="D58" s="84">
        <v>35.246846017513981</v>
      </c>
      <c r="E58" s="84">
        <v>40.672607935852547</v>
      </c>
      <c r="F58" s="84">
        <v>47.504378281308924</v>
      </c>
      <c r="G58" s="73"/>
      <c r="H58" s="73"/>
      <c r="I58" s="73"/>
      <c r="J58" s="73"/>
    </row>
    <row r="59" spans="2:10" ht="12.75" customHeight="1" x14ac:dyDescent="0.25">
      <c r="B59" s="110" t="s">
        <v>37</v>
      </c>
      <c r="C59" s="114"/>
      <c r="D59" s="114"/>
      <c r="E59" s="114"/>
      <c r="F59" s="114"/>
      <c r="G59" s="73"/>
      <c r="H59" s="73"/>
      <c r="I59" s="73"/>
      <c r="J59" s="73"/>
    </row>
    <row r="60" spans="2:10" ht="12.75" customHeight="1" x14ac:dyDescent="0.25">
      <c r="B60" s="103" t="s">
        <v>317</v>
      </c>
      <c r="C60" s="84">
        <v>100</v>
      </c>
      <c r="D60" s="84">
        <v>100</v>
      </c>
      <c r="E60" s="84">
        <v>100</v>
      </c>
      <c r="F60" s="84">
        <v>100</v>
      </c>
      <c r="G60" s="73"/>
      <c r="H60" s="73"/>
      <c r="I60" s="73"/>
      <c r="J60" s="73"/>
    </row>
    <row r="61" spans="2:10" x14ac:dyDescent="0.25">
      <c r="B61" s="103" t="s">
        <v>145</v>
      </c>
      <c r="C61" s="84">
        <v>52.689321929186406</v>
      </c>
      <c r="D61" s="84">
        <v>42.481468582898579</v>
      </c>
      <c r="E61" s="84">
        <v>52.347958941095442</v>
      </c>
      <c r="F61" s="84">
        <v>67.799905413325007</v>
      </c>
      <c r="G61" s="73"/>
      <c r="H61" s="73"/>
      <c r="I61" s="73"/>
      <c r="J61" s="73"/>
    </row>
    <row r="62" spans="2:10" x14ac:dyDescent="0.25">
      <c r="B62" s="103" t="s">
        <v>308</v>
      </c>
      <c r="C62" s="84">
        <v>76.529376074431113</v>
      </c>
      <c r="D62" s="84">
        <v>79.028040409636191</v>
      </c>
      <c r="E62" s="84">
        <v>58.041987978334852</v>
      </c>
      <c r="F62" s="84">
        <v>81.730769238535515</v>
      </c>
      <c r="G62" s="73"/>
      <c r="H62" s="73"/>
      <c r="I62" s="73"/>
      <c r="J62" s="73"/>
    </row>
    <row r="63" spans="2:10" ht="15.6" x14ac:dyDescent="0.25">
      <c r="B63" s="103" t="s">
        <v>309</v>
      </c>
      <c r="C63" s="84">
        <v>53.64001950040447</v>
      </c>
      <c r="D63" s="84">
        <v>53.779741544332424</v>
      </c>
      <c r="E63" s="84">
        <v>51.823281913268218</v>
      </c>
      <c r="F63" s="84">
        <v>55.294117670311415</v>
      </c>
      <c r="G63" s="73"/>
      <c r="H63" s="73"/>
      <c r="I63" s="73"/>
      <c r="J63" s="73"/>
    </row>
    <row r="64" spans="2:10" ht="15.6" x14ac:dyDescent="0.25">
      <c r="B64" s="103" t="s">
        <v>310</v>
      </c>
      <c r="C64" s="84">
        <v>94.439378654503258</v>
      </c>
      <c r="D64" s="84">
        <v>95.283723655841115</v>
      </c>
      <c r="E64" s="84">
        <v>92.145862550116149</v>
      </c>
      <c r="F64" s="84">
        <v>75.294117620899655</v>
      </c>
      <c r="G64" s="73"/>
      <c r="H64" s="73"/>
      <c r="I64" s="73"/>
      <c r="J64" s="73"/>
    </row>
    <row r="65" spans="2:10" ht="15.6" x14ac:dyDescent="0.25">
      <c r="B65" s="103" t="s">
        <v>311</v>
      </c>
      <c r="C65" s="84">
        <v>70.161298924334645</v>
      </c>
      <c r="D65" s="84">
        <v>70.695602753916063</v>
      </c>
      <c r="E65" s="84">
        <v>63.569424984997354</v>
      </c>
      <c r="F65" s="84">
        <v>75.294117620899655</v>
      </c>
      <c r="G65" s="73"/>
      <c r="H65" s="73"/>
      <c r="I65" s="73"/>
      <c r="J65" s="73"/>
    </row>
    <row r="66" spans="2:10" s="45" customFormat="1" ht="15.6" x14ac:dyDescent="0.25">
      <c r="B66" s="103" t="s">
        <v>312</v>
      </c>
      <c r="C66" s="84">
        <v>27.005546504345229</v>
      </c>
      <c r="D66" s="84">
        <v>24.399169730849522</v>
      </c>
      <c r="E66" s="84">
        <v>43.969144463384374</v>
      </c>
      <c r="F66" s="84">
        <v>52.941176456055359</v>
      </c>
      <c r="G66" s="73"/>
      <c r="H66" s="73"/>
      <c r="I66" s="73"/>
      <c r="J66" s="73"/>
    </row>
    <row r="67" spans="2:10" ht="15.6" x14ac:dyDescent="0.25">
      <c r="B67" s="103" t="s">
        <v>313</v>
      </c>
      <c r="C67" s="84">
        <v>30.99933545840728</v>
      </c>
      <c r="D67" s="84">
        <v>25.05419113615563</v>
      </c>
      <c r="E67" s="84">
        <v>80.084151476884884</v>
      </c>
      <c r="F67" s="84">
        <v>55.294117670311415</v>
      </c>
      <c r="G67" s="73"/>
      <c r="H67" s="73"/>
      <c r="I67" s="73"/>
      <c r="J67" s="73"/>
    </row>
    <row r="68" spans="2:10" ht="28.8" x14ac:dyDescent="0.25">
      <c r="B68" s="102" t="s">
        <v>314</v>
      </c>
      <c r="C68" s="84">
        <v>26.025675661634367</v>
      </c>
      <c r="D68" s="84">
        <v>25.871979146210684</v>
      </c>
      <c r="E68" s="84">
        <v>24.36886394177138</v>
      </c>
      <c r="F68" s="84">
        <v>36.470588203321796</v>
      </c>
      <c r="G68" s="73"/>
      <c r="H68" s="73"/>
      <c r="I68" s="73"/>
      <c r="J68" s="73"/>
    </row>
    <row r="69" spans="2:10" ht="15.6" x14ac:dyDescent="0.25">
      <c r="B69" s="102" t="s">
        <v>315</v>
      </c>
      <c r="C69" s="84">
        <v>7.6557163945751139</v>
      </c>
      <c r="D69" s="84">
        <v>7.4833085212658688</v>
      </c>
      <c r="E69" s="84">
        <v>0</v>
      </c>
      <c r="F69" s="84">
        <v>38.823529417577852</v>
      </c>
      <c r="G69" s="73"/>
      <c r="H69" s="73"/>
      <c r="I69" s="73"/>
      <c r="J69" s="73"/>
    </row>
    <row r="70" spans="2:10" ht="28.8" x14ac:dyDescent="0.25">
      <c r="B70" s="102" t="s">
        <v>316</v>
      </c>
      <c r="C70" s="84">
        <v>28.321604534201363</v>
      </c>
      <c r="D70" s="84">
        <v>22.287158959048654</v>
      </c>
      <c r="E70" s="84">
        <v>68.338008405155733</v>
      </c>
      <c r="F70" s="84">
        <v>85.882352961522486</v>
      </c>
      <c r="G70" s="73"/>
      <c r="H70" s="73"/>
      <c r="I70" s="73"/>
      <c r="J70" s="73"/>
    </row>
    <row r="71" spans="2:10" ht="12.75" customHeight="1" x14ac:dyDescent="0.25">
      <c r="B71" s="110" t="s">
        <v>35</v>
      </c>
      <c r="C71" s="114"/>
      <c r="D71" s="114"/>
      <c r="E71" s="114"/>
      <c r="F71" s="114"/>
      <c r="G71" s="73"/>
      <c r="H71" s="73"/>
      <c r="I71" s="73"/>
      <c r="J71" s="73"/>
    </row>
    <row r="72" spans="2:10" x14ac:dyDescent="0.25">
      <c r="B72" s="103" t="s">
        <v>317</v>
      </c>
      <c r="C72" s="84">
        <v>99.214771605879903</v>
      </c>
      <c r="D72" s="84">
        <v>100</v>
      </c>
      <c r="E72" s="84">
        <v>95.137373376584719</v>
      </c>
      <c r="F72" s="84">
        <v>100</v>
      </c>
      <c r="G72" s="73"/>
      <c r="H72" s="73"/>
      <c r="I72" s="73"/>
      <c r="J72" s="73"/>
    </row>
    <row r="73" spans="2:10" x14ac:dyDescent="0.25">
      <c r="B73" s="103" t="s">
        <v>145</v>
      </c>
      <c r="C73" s="84">
        <v>78.967336830477521</v>
      </c>
      <c r="D73" s="84">
        <v>67.698379891140931</v>
      </c>
      <c r="E73" s="84">
        <v>75.391159296087068</v>
      </c>
      <c r="F73" s="84">
        <v>81.50205892636356</v>
      </c>
      <c r="G73" s="73"/>
      <c r="H73" s="73"/>
      <c r="I73" s="73"/>
      <c r="J73" s="73"/>
    </row>
    <row r="74" spans="2:10" x14ac:dyDescent="0.25">
      <c r="B74" s="103" t="s">
        <v>308</v>
      </c>
      <c r="C74" s="84">
        <v>88.316099607063492</v>
      </c>
      <c r="D74" s="84">
        <v>89.16626135403034</v>
      </c>
      <c r="E74" s="84">
        <v>86.495961171628181</v>
      </c>
      <c r="F74" s="84">
        <v>82.930464648345506</v>
      </c>
      <c r="G74" s="73"/>
      <c r="H74" s="73"/>
      <c r="I74" s="73"/>
      <c r="J74" s="73"/>
    </row>
    <row r="75" spans="2:10" ht="15.6" x14ac:dyDescent="0.25">
      <c r="B75" s="103" t="s">
        <v>309</v>
      </c>
      <c r="C75" s="84">
        <v>60.047199587887093</v>
      </c>
      <c r="D75" s="84">
        <v>59.544323821821941</v>
      </c>
      <c r="E75" s="84">
        <v>56.966206743432167</v>
      </c>
      <c r="F75" s="84">
        <v>73.978276166439841</v>
      </c>
      <c r="G75" s="73"/>
      <c r="H75" s="73"/>
      <c r="I75" s="73"/>
      <c r="J75" s="73"/>
    </row>
    <row r="76" spans="2:10" ht="15.6" x14ac:dyDescent="0.25">
      <c r="B76" s="103" t="s">
        <v>310</v>
      </c>
      <c r="C76" s="84">
        <v>98.148489557778305</v>
      </c>
      <c r="D76" s="84">
        <v>98.972465197717824</v>
      </c>
      <c r="E76" s="84">
        <v>96.859448539339198</v>
      </c>
      <c r="F76" s="84">
        <v>91.208877079865914</v>
      </c>
      <c r="G76" s="73"/>
      <c r="H76" s="73"/>
      <c r="I76" s="73"/>
      <c r="J76" s="73"/>
    </row>
    <row r="77" spans="2:10" ht="15.6" x14ac:dyDescent="0.25">
      <c r="B77" s="103" t="s">
        <v>311</v>
      </c>
      <c r="C77" s="84">
        <v>72.370754393732867</v>
      </c>
      <c r="D77" s="84">
        <v>74.551384255546097</v>
      </c>
      <c r="E77" s="84">
        <v>64.981991508721805</v>
      </c>
      <c r="F77" s="84">
        <v>63.975931855218036</v>
      </c>
      <c r="G77" s="73"/>
      <c r="H77" s="73"/>
      <c r="I77" s="73"/>
      <c r="J77" s="73"/>
    </row>
    <row r="78" spans="2:10" s="45" customFormat="1" ht="15.6" x14ac:dyDescent="0.25">
      <c r="B78" s="103" t="s">
        <v>312</v>
      </c>
      <c r="C78" s="84">
        <v>31.335639549669114</v>
      </c>
      <c r="D78" s="84">
        <v>31.158778267916563</v>
      </c>
      <c r="E78" s="84">
        <v>30.679163882443138</v>
      </c>
      <c r="F78" s="84">
        <v>35.164491680536329</v>
      </c>
      <c r="G78" s="73"/>
      <c r="H78" s="73"/>
      <c r="I78" s="73"/>
      <c r="J78" s="73"/>
    </row>
    <row r="79" spans="2:10" ht="15.6" x14ac:dyDescent="0.25">
      <c r="B79" s="103" t="s">
        <v>313</v>
      </c>
      <c r="C79" s="84">
        <v>37.402696230341832</v>
      </c>
      <c r="D79" s="84">
        <v>32.842737231967988</v>
      </c>
      <c r="E79" s="84">
        <v>43.866313359631299</v>
      </c>
      <c r="F79" s="84">
        <v>77.486910993349625</v>
      </c>
      <c r="G79" s="73"/>
      <c r="H79" s="73"/>
      <c r="I79" s="73"/>
      <c r="J79" s="73"/>
    </row>
    <row r="80" spans="2:10" ht="28.8" x14ac:dyDescent="0.25">
      <c r="B80" s="102" t="s">
        <v>314</v>
      </c>
      <c r="C80" s="84">
        <v>33.791522598144915</v>
      </c>
      <c r="D80" s="84">
        <v>33.9471096375107</v>
      </c>
      <c r="E80" s="84">
        <v>33.674717329526842</v>
      </c>
      <c r="F80" s="84">
        <v>32.163788391030067</v>
      </c>
      <c r="G80" s="73"/>
      <c r="H80" s="73"/>
      <c r="I80" s="73"/>
      <c r="J80" s="73"/>
    </row>
    <row r="81" spans="2:10" ht="15.6" x14ac:dyDescent="0.25">
      <c r="B81" s="102" t="s">
        <v>315</v>
      </c>
      <c r="C81" s="84">
        <v>9.4698350157171696</v>
      </c>
      <c r="D81" s="84">
        <v>5.5612538465003283</v>
      </c>
      <c r="E81" s="84">
        <v>16.240444844461678</v>
      </c>
      <c r="F81" s="84">
        <v>40.743924362779453</v>
      </c>
      <c r="G81" s="73"/>
      <c r="H81" s="73"/>
      <c r="I81" s="73"/>
      <c r="J81" s="73"/>
    </row>
    <row r="82" spans="2:10" ht="28.8" x14ac:dyDescent="0.25">
      <c r="B82" s="102" t="s">
        <v>316</v>
      </c>
      <c r="C82" s="84">
        <v>30.637904417218522</v>
      </c>
      <c r="D82" s="84">
        <v>25.211390370800459</v>
      </c>
      <c r="E82" s="84">
        <v>46.229105500351125</v>
      </c>
      <c r="F82" s="84">
        <v>58.537157151432304</v>
      </c>
      <c r="G82" s="73"/>
      <c r="H82" s="73"/>
      <c r="I82" s="73"/>
      <c r="J82" s="73"/>
    </row>
    <row r="83" spans="2:10" x14ac:dyDescent="0.25">
      <c r="B83" s="110" t="s">
        <v>36</v>
      </c>
      <c r="C83" s="114"/>
      <c r="D83" s="114"/>
      <c r="E83" s="114"/>
      <c r="F83" s="114"/>
      <c r="G83" s="73"/>
      <c r="H83" s="73"/>
      <c r="I83" s="73"/>
      <c r="J83" s="73"/>
    </row>
    <row r="84" spans="2:10" x14ac:dyDescent="0.25">
      <c r="B84" s="103" t="s">
        <v>317</v>
      </c>
      <c r="C84" s="84">
        <v>100</v>
      </c>
      <c r="D84" s="84">
        <v>100</v>
      </c>
      <c r="E84" s="84">
        <v>100</v>
      </c>
      <c r="F84" s="84">
        <v>100</v>
      </c>
      <c r="G84" s="73"/>
      <c r="H84" s="73"/>
      <c r="I84" s="73"/>
      <c r="J84" s="73"/>
    </row>
    <row r="85" spans="2:10" x14ac:dyDescent="0.25">
      <c r="B85" s="103" t="s">
        <v>145</v>
      </c>
      <c r="C85" s="84">
        <v>54.186094822034946</v>
      </c>
      <c r="D85" s="84">
        <v>66.547681228296867</v>
      </c>
      <c r="E85" s="84">
        <v>80.105812211135785</v>
      </c>
      <c r="F85" s="84">
        <v>51.863177736623925</v>
      </c>
      <c r="G85" s="73"/>
      <c r="H85" s="73"/>
      <c r="I85" s="73"/>
      <c r="J85" s="73"/>
    </row>
    <row r="86" spans="2:10" x14ac:dyDescent="0.25">
      <c r="B86" s="103" t="s">
        <v>308</v>
      </c>
      <c r="C86" s="84">
        <v>78.927675579277206</v>
      </c>
      <c r="D86" s="84">
        <v>78.159328576819988</v>
      </c>
      <c r="E86" s="84">
        <v>76.255032458651471</v>
      </c>
      <c r="F86" s="84">
        <v>87.124658773953684</v>
      </c>
      <c r="G86" s="73"/>
      <c r="H86" s="73"/>
      <c r="I86" s="73"/>
      <c r="J86" s="73"/>
    </row>
    <row r="87" spans="2:10" ht="15.6" x14ac:dyDescent="0.25">
      <c r="B87" s="103" t="s">
        <v>309</v>
      </c>
      <c r="C87" s="84">
        <v>79.088232471713297</v>
      </c>
      <c r="D87" s="84">
        <v>77.898702373215826</v>
      </c>
      <c r="E87" s="84">
        <v>89.009804972631201</v>
      </c>
      <c r="F87" s="84">
        <v>70.861618801998787</v>
      </c>
      <c r="G87" s="73"/>
      <c r="H87" s="73"/>
      <c r="I87" s="73"/>
      <c r="J87" s="73"/>
    </row>
    <row r="88" spans="2:10" ht="15.6" x14ac:dyDescent="0.25">
      <c r="B88" s="103" t="s">
        <v>310</v>
      </c>
      <c r="C88" s="84">
        <v>92.271553232000215</v>
      </c>
      <c r="D88" s="84">
        <v>92.632900791071933</v>
      </c>
      <c r="E88" s="84">
        <v>96.794526444694071</v>
      </c>
      <c r="F88" s="84">
        <v>84.334203656988592</v>
      </c>
      <c r="G88" s="73"/>
      <c r="H88" s="73"/>
      <c r="I88" s="73"/>
      <c r="J88" s="73"/>
    </row>
    <row r="89" spans="2:10" ht="15.6" x14ac:dyDescent="0.25">
      <c r="B89" s="103" t="s">
        <v>311</v>
      </c>
      <c r="C89" s="84">
        <v>70.110861907341274</v>
      </c>
      <c r="D89" s="84">
        <v>85.265801582143865</v>
      </c>
      <c r="E89" s="84">
        <v>51.890960012725898</v>
      </c>
      <c r="F89" s="84">
        <v>25.117493480405479</v>
      </c>
      <c r="G89" s="73"/>
      <c r="H89" s="73"/>
      <c r="I89" s="73"/>
      <c r="J89" s="73"/>
    </row>
    <row r="90" spans="2:10" s="45" customFormat="1" ht="15.6" x14ac:dyDescent="0.25">
      <c r="B90" s="103" t="s">
        <v>312</v>
      </c>
      <c r="C90" s="84">
        <v>51.173988378589762</v>
      </c>
      <c r="D90" s="84">
        <v>46.599800375772894</v>
      </c>
      <c r="E90" s="84">
        <v>67.460402979478459</v>
      </c>
      <c r="F90" s="84">
        <v>49.817232370776267</v>
      </c>
      <c r="G90" s="73"/>
      <c r="H90" s="73"/>
      <c r="I90" s="73"/>
      <c r="J90" s="73"/>
    </row>
    <row r="91" spans="2:10" ht="15.6" x14ac:dyDescent="0.25">
      <c r="B91" s="103" t="s">
        <v>313</v>
      </c>
      <c r="C91" s="84">
        <v>64.73889519453067</v>
      </c>
      <c r="D91" s="84">
        <v>62.488327891898741</v>
      </c>
      <c r="E91" s="84">
        <v>67.848292212277954</v>
      </c>
      <c r="F91" s="84">
        <v>70.861618801998787</v>
      </c>
      <c r="G91" s="73"/>
      <c r="H91" s="73"/>
      <c r="I91" s="73"/>
      <c r="J91" s="73"/>
    </row>
    <row r="92" spans="2:10" ht="28.8" x14ac:dyDescent="0.25">
      <c r="B92" s="102" t="s">
        <v>314</v>
      </c>
      <c r="C92" s="84">
        <v>29.561760612596803</v>
      </c>
      <c r="D92" s="84">
        <v>35.882409769916414</v>
      </c>
      <c r="E92" s="84">
        <v>19.351362992204354</v>
      </c>
      <c r="F92" s="84">
        <v>14.412532635570487</v>
      </c>
      <c r="G92" s="73"/>
      <c r="H92" s="73"/>
      <c r="I92" s="73"/>
      <c r="J92" s="73"/>
    </row>
    <row r="93" spans="2:10" ht="15.6" x14ac:dyDescent="0.25">
      <c r="B93" s="102" t="s">
        <v>315</v>
      </c>
      <c r="C93" s="84">
        <v>18.458562309243991</v>
      </c>
      <c r="D93" s="84">
        <v>13.396335777042346</v>
      </c>
      <c r="E93" s="84">
        <v>12.751858644246109</v>
      </c>
      <c r="F93" s="84">
        <v>49.81723237077626</v>
      </c>
      <c r="G93" s="73"/>
      <c r="H93" s="73"/>
      <c r="I93" s="73"/>
      <c r="J93" s="73"/>
    </row>
    <row r="94" spans="2:10" ht="28.8" x14ac:dyDescent="0.25">
      <c r="B94" s="102" t="s">
        <v>316</v>
      </c>
      <c r="C94" s="84">
        <v>56.554458393874228</v>
      </c>
      <c r="D94" s="84">
        <v>54.35167595079087</v>
      </c>
      <c r="E94" s="84">
        <v>67.848292212277954</v>
      </c>
      <c r="F94" s="84">
        <v>51.122715409804421</v>
      </c>
      <c r="G94" s="73"/>
      <c r="H94" s="73"/>
      <c r="I94" s="73"/>
      <c r="J94" s="73"/>
    </row>
    <row r="95" spans="2:10" x14ac:dyDescent="0.25">
      <c r="B95" s="110" t="s">
        <v>47</v>
      </c>
      <c r="C95" s="114"/>
      <c r="D95" s="114"/>
      <c r="E95" s="114"/>
      <c r="F95" s="114"/>
      <c r="G95" s="73"/>
      <c r="H95" s="73"/>
      <c r="I95" s="73"/>
      <c r="J95" s="73"/>
    </row>
    <row r="96" spans="2:10" x14ac:dyDescent="0.25">
      <c r="B96" s="103" t="s">
        <v>317</v>
      </c>
      <c r="C96" s="84">
        <v>100</v>
      </c>
      <c r="D96" s="84">
        <v>100</v>
      </c>
      <c r="E96" s="84">
        <v>99.999999999999986</v>
      </c>
      <c r="F96" s="84">
        <v>100</v>
      </c>
      <c r="G96" s="73"/>
      <c r="H96" s="73"/>
      <c r="I96" s="73"/>
      <c r="J96" s="73"/>
    </row>
    <row r="97" spans="2:10" x14ac:dyDescent="0.25">
      <c r="B97" s="103" t="s">
        <v>145</v>
      </c>
      <c r="C97" s="84">
        <v>54.972780318287526</v>
      </c>
      <c r="D97" s="84">
        <v>55.242462101610911</v>
      </c>
      <c r="E97" s="84">
        <v>43.083846046593507</v>
      </c>
      <c r="F97" s="84">
        <v>62.619463568582049</v>
      </c>
      <c r="G97" s="73"/>
      <c r="H97" s="73"/>
      <c r="I97" s="73"/>
      <c r="J97" s="73"/>
    </row>
    <row r="98" spans="2:10" x14ac:dyDescent="0.25">
      <c r="B98" s="103" t="s">
        <v>308</v>
      </c>
      <c r="C98" s="84">
        <v>82.011331461359561</v>
      </c>
      <c r="D98" s="84">
        <v>81.188570414848257</v>
      </c>
      <c r="E98" s="84">
        <v>85.422024964860242</v>
      </c>
      <c r="F98" s="84">
        <v>88.928512182900548</v>
      </c>
      <c r="G98" s="73"/>
      <c r="H98" s="73"/>
      <c r="I98" s="73"/>
      <c r="J98" s="73"/>
    </row>
    <row r="99" spans="2:10" ht="15.6" x14ac:dyDescent="0.25">
      <c r="B99" s="103" t="s">
        <v>309</v>
      </c>
      <c r="C99" s="84">
        <v>57.067587482601532</v>
      </c>
      <c r="D99" s="84">
        <v>53.616784263968455</v>
      </c>
      <c r="E99" s="84">
        <v>71.503637220841782</v>
      </c>
      <c r="F99" s="84">
        <v>76.928098458005678</v>
      </c>
      <c r="G99" s="73"/>
      <c r="H99" s="73"/>
      <c r="I99" s="73"/>
      <c r="J99" s="73"/>
    </row>
    <row r="100" spans="2:10" ht="15.6" x14ac:dyDescent="0.25">
      <c r="B100" s="103" t="s">
        <v>310</v>
      </c>
      <c r="C100" s="84">
        <v>95.807223103477696</v>
      </c>
      <c r="D100" s="84">
        <v>95.752436587949987</v>
      </c>
      <c r="E100" s="84">
        <v>96.519777615153259</v>
      </c>
      <c r="F100" s="84">
        <v>92.309366152668559</v>
      </c>
      <c r="G100" s="73"/>
      <c r="H100" s="73"/>
      <c r="I100" s="73"/>
      <c r="J100" s="73"/>
    </row>
    <row r="101" spans="2:10" ht="15.6" x14ac:dyDescent="0.25">
      <c r="B101" s="103" t="s">
        <v>311</v>
      </c>
      <c r="C101" s="84">
        <v>79.608448840476726</v>
      </c>
      <c r="D101" s="84">
        <v>80.428671468901854</v>
      </c>
      <c r="E101" s="84">
        <v>79.71751489643853</v>
      </c>
      <c r="F101" s="84">
        <v>46.958251737366311</v>
      </c>
      <c r="G101" s="73"/>
      <c r="H101" s="73"/>
      <c r="I101" s="73"/>
      <c r="J101" s="73"/>
    </row>
    <row r="102" spans="2:10" s="45" customFormat="1" ht="15.6" x14ac:dyDescent="0.25">
      <c r="B102" s="103" t="s">
        <v>312</v>
      </c>
      <c r="C102" s="84">
        <v>16.915308735535486</v>
      </c>
      <c r="D102" s="84">
        <v>12.800875804515083</v>
      </c>
      <c r="E102" s="84">
        <v>32.829619728482172</v>
      </c>
      <c r="F102" s="84">
        <v>50.834654465730097</v>
      </c>
      <c r="G102" s="73"/>
      <c r="H102" s="73"/>
      <c r="I102" s="73"/>
      <c r="J102" s="73"/>
    </row>
    <row r="103" spans="2:10" ht="15.6" x14ac:dyDescent="0.25">
      <c r="B103" s="103" t="s">
        <v>313</v>
      </c>
      <c r="C103" s="84">
        <v>18.111809546342009</v>
      </c>
      <c r="D103" s="84">
        <v>13.248633204700425</v>
      </c>
      <c r="E103" s="84">
        <v>34.548691277611866</v>
      </c>
      <c r="F103" s="84">
        <v>76.928098458005678</v>
      </c>
      <c r="G103" s="73"/>
      <c r="H103" s="73"/>
      <c r="I103" s="73"/>
      <c r="J103" s="73"/>
    </row>
    <row r="104" spans="2:10" ht="28.8" x14ac:dyDescent="0.25">
      <c r="B104" s="102" t="s">
        <v>314</v>
      </c>
      <c r="C104" s="84">
        <v>19.240524767995932</v>
      </c>
      <c r="D104" s="84">
        <v>18.7361697101001</v>
      </c>
      <c r="E104" s="84">
        <v>20.062796326203195</v>
      </c>
      <c r="F104" s="84">
        <v>32.301283827727588</v>
      </c>
      <c r="G104" s="73"/>
      <c r="H104" s="73"/>
      <c r="I104" s="73"/>
      <c r="J104" s="73"/>
    </row>
    <row r="105" spans="2:10" ht="15.6" x14ac:dyDescent="0.25">
      <c r="B105" s="102" t="s">
        <v>315</v>
      </c>
      <c r="C105" s="84">
        <v>4.0750034788048151</v>
      </c>
      <c r="D105" s="84">
        <v>3.6620475418718734</v>
      </c>
      <c r="E105" s="84">
        <v>2.4935289101058342</v>
      </c>
      <c r="F105" s="84">
        <v>32.556187630970605</v>
      </c>
      <c r="G105" s="73"/>
      <c r="H105" s="73"/>
      <c r="I105" s="73"/>
      <c r="J105" s="73"/>
    </row>
    <row r="106" spans="2:10" ht="28.8" x14ac:dyDescent="0.25">
      <c r="B106" s="102" t="s">
        <v>316</v>
      </c>
      <c r="C106" s="84">
        <v>38.584978066824853</v>
      </c>
      <c r="D106" s="84">
        <v>39.128177965918361</v>
      </c>
      <c r="E106" s="84">
        <v>33.620316739818577</v>
      </c>
      <c r="F106" s="84">
        <v>56.697441629585612</v>
      </c>
      <c r="G106" s="73"/>
      <c r="H106" s="73"/>
      <c r="I106" s="73"/>
      <c r="J106" s="73"/>
    </row>
    <row r="107" spans="2:10" x14ac:dyDescent="0.25">
      <c r="B107" s="110" t="s">
        <v>40</v>
      </c>
      <c r="C107" s="114"/>
      <c r="D107" s="114"/>
      <c r="E107" s="114"/>
      <c r="F107" s="114"/>
      <c r="G107" s="73"/>
      <c r="H107" s="73"/>
      <c r="I107" s="73"/>
      <c r="J107" s="73"/>
    </row>
    <row r="108" spans="2:10" x14ac:dyDescent="0.25">
      <c r="B108" s="103" t="s">
        <v>317</v>
      </c>
      <c r="C108" s="84">
        <v>99.679799156606649</v>
      </c>
      <c r="D108" s="84">
        <v>99.567377612516097</v>
      </c>
      <c r="E108" s="84">
        <v>100</v>
      </c>
      <c r="F108" s="84">
        <v>100</v>
      </c>
      <c r="G108" s="73"/>
      <c r="H108" s="73"/>
      <c r="I108" s="73"/>
      <c r="J108" s="73"/>
    </row>
    <row r="109" spans="2:10" x14ac:dyDescent="0.25">
      <c r="B109" s="103" t="s">
        <v>145</v>
      </c>
      <c r="C109" s="84">
        <v>81.188626174479666</v>
      </c>
      <c r="D109" s="84">
        <v>81.538532261507555</v>
      </c>
      <c r="E109" s="84">
        <v>83.073677686404565</v>
      </c>
      <c r="F109" s="84">
        <v>80.707396021021992</v>
      </c>
      <c r="G109" s="73"/>
      <c r="H109" s="73"/>
      <c r="I109" s="73"/>
      <c r="J109" s="73"/>
    </row>
    <row r="110" spans="2:10" x14ac:dyDescent="0.25">
      <c r="B110" s="103" t="s">
        <v>308</v>
      </c>
      <c r="C110" s="84">
        <v>82.094389951705509</v>
      </c>
      <c r="D110" s="84">
        <v>81.723401014543711</v>
      </c>
      <c r="E110" s="84">
        <v>80.99537843248774</v>
      </c>
      <c r="F110" s="84">
        <v>89.672276647393218</v>
      </c>
      <c r="G110" s="73"/>
      <c r="H110" s="73"/>
      <c r="I110" s="73"/>
      <c r="J110" s="73"/>
    </row>
    <row r="111" spans="2:10" ht="15.6" x14ac:dyDescent="0.25">
      <c r="B111" s="103" t="s">
        <v>309</v>
      </c>
      <c r="C111" s="84">
        <v>57.520505421240145</v>
      </c>
      <c r="D111" s="84">
        <v>54.799512897685872</v>
      </c>
      <c r="E111" s="84">
        <v>61.891022219901018</v>
      </c>
      <c r="F111" s="84">
        <v>74.007980740205994</v>
      </c>
      <c r="G111" s="73"/>
      <c r="H111" s="73"/>
      <c r="I111" s="73"/>
      <c r="J111" s="73"/>
    </row>
    <row r="112" spans="2:10" ht="15.6" x14ac:dyDescent="0.25">
      <c r="B112" s="103" t="s">
        <v>310</v>
      </c>
      <c r="C112" s="84">
        <v>90.588349047620667</v>
      </c>
      <c r="D112" s="84">
        <v>91.547127926063069</v>
      </c>
      <c r="E112" s="84">
        <v>88.687758024515674</v>
      </c>
      <c r="F112" s="84">
        <v>85.764022220633123</v>
      </c>
      <c r="G112" s="73"/>
      <c r="H112" s="73"/>
      <c r="I112" s="73"/>
      <c r="J112" s="73"/>
    </row>
    <row r="113" spans="2:10" ht="15.6" x14ac:dyDescent="0.25">
      <c r="B113" s="103" t="s">
        <v>311</v>
      </c>
      <c r="C113" s="84">
        <v>65.057284831494698</v>
      </c>
      <c r="D113" s="84">
        <v>66.986925807885783</v>
      </c>
      <c r="E113" s="84">
        <v>61.440915777729053</v>
      </c>
      <c r="F113" s="84">
        <v>54.777393341825452</v>
      </c>
      <c r="G113" s="73"/>
      <c r="H113" s="73"/>
      <c r="I113" s="73"/>
      <c r="J113" s="73"/>
    </row>
    <row r="114" spans="2:10" s="45" customFormat="1" ht="15.6" x14ac:dyDescent="0.25">
      <c r="B114" s="103" t="s">
        <v>312</v>
      </c>
      <c r="C114" s="84">
        <v>44.852807563750559</v>
      </c>
      <c r="D114" s="84">
        <v>44.149227783495668</v>
      </c>
      <c r="E114" s="84">
        <v>45.624019646269701</v>
      </c>
      <c r="F114" s="84">
        <v>50.096702427258442</v>
      </c>
      <c r="G114" s="73"/>
      <c r="H114" s="73"/>
      <c r="I114" s="73"/>
      <c r="J114" s="73"/>
    </row>
    <row r="115" spans="2:10" ht="15.6" x14ac:dyDescent="0.25">
      <c r="B115" s="103" t="s">
        <v>313</v>
      </c>
      <c r="C115" s="84">
        <v>48.139449748499295</v>
      </c>
      <c r="D115" s="84">
        <v>46.14487686699858</v>
      </c>
      <c r="E115" s="84">
        <v>49.205573563635149</v>
      </c>
      <c r="F115" s="84">
        <v>66.066142776762334</v>
      </c>
      <c r="G115" s="73"/>
      <c r="H115" s="73"/>
      <c r="I115" s="73"/>
      <c r="J115" s="73"/>
    </row>
    <row r="116" spans="2:10" ht="28.8" x14ac:dyDescent="0.25">
      <c r="B116" s="102" t="s">
        <v>314</v>
      </c>
      <c r="C116" s="84">
        <v>34.757938425796638</v>
      </c>
      <c r="D116" s="84">
        <v>32.817564766716629</v>
      </c>
      <c r="E116" s="84">
        <v>41.440060311229765</v>
      </c>
      <c r="F116" s="84">
        <v>36.77300087262347</v>
      </c>
      <c r="G116" s="73"/>
      <c r="H116" s="73"/>
      <c r="I116" s="73"/>
      <c r="J116" s="73"/>
    </row>
    <row r="117" spans="2:10" ht="15.6" x14ac:dyDescent="0.25">
      <c r="B117" s="102" t="s">
        <v>315</v>
      </c>
      <c r="C117" s="84">
        <v>19.900958346907572</v>
      </c>
      <c r="D117" s="84">
        <v>15.853796931599371</v>
      </c>
      <c r="E117" s="84">
        <v>27.807887012480627</v>
      </c>
      <c r="F117" s="84">
        <v>40.581572727617818</v>
      </c>
      <c r="G117" s="73"/>
      <c r="H117" s="73"/>
      <c r="I117" s="73"/>
      <c r="J117" s="73"/>
    </row>
    <row r="118" spans="2:10" ht="28.8" x14ac:dyDescent="0.25">
      <c r="B118" s="102" t="s">
        <v>316</v>
      </c>
      <c r="C118" s="84">
        <v>52.487314745171943</v>
      </c>
      <c r="D118" s="84">
        <v>49.861336743481573</v>
      </c>
      <c r="E118" s="84">
        <v>58.82279020100767</v>
      </c>
      <c r="F118" s="84">
        <v>62.61293455189638</v>
      </c>
      <c r="G118" s="73"/>
      <c r="H118" s="73"/>
      <c r="I118" s="73"/>
      <c r="J118" s="73"/>
    </row>
    <row r="119" spans="2:10" x14ac:dyDescent="0.25">
      <c r="B119" s="110" t="s">
        <v>41</v>
      </c>
      <c r="C119" s="114"/>
      <c r="D119" s="114"/>
      <c r="E119" s="114"/>
      <c r="F119" s="114"/>
      <c r="G119" s="73"/>
      <c r="H119" s="73"/>
      <c r="I119" s="73"/>
      <c r="J119" s="73"/>
    </row>
    <row r="120" spans="2:10" x14ac:dyDescent="0.25">
      <c r="B120" s="103" t="s">
        <v>317</v>
      </c>
      <c r="C120" s="84">
        <v>98.899842322808851</v>
      </c>
      <c r="D120" s="84">
        <v>98.606368471850459</v>
      </c>
      <c r="E120" s="84">
        <v>99.999999999999986</v>
      </c>
      <c r="F120" s="84">
        <v>99.999999999999986</v>
      </c>
      <c r="G120" s="73"/>
      <c r="H120" s="73"/>
      <c r="I120" s="73"/>
      <c r="J120" s="73"/>
    </row>
    <row r="121" spans="2:10" x14ac:dyDescent="0.25">
      <c r="B121" s="103" t="s">
        <v>145</v>
      </c>
      <c r="C121" s="84">
        <v>81.029677930262451</v>
      </c>
      <c r="D121" s="84">
        <v>76.453059735208868</v>
      </c>
      <c r="E121" s="84">
        <v>81.438979208907327</v>
      </c>
      <c r="F121" s="84">
        <v>82.018210021181787</v>
      </c>
      <c r="G121" s="73"/>
      <c r="H121" s="73"/>
      <c r="I121" s="73"/>
      <c r="J121" s="73"/>
    </row>
    <row r="122" spans="2:10" x14ac:dyDescent="0.25">
      <c r="B122" s="103" t="s">
        <v>308</v>
      </c>
      <c r="C122" s="84">
        <v>72.78044848158568</v>
      </c>
      <c r="D122" s="84">
        <v>71.520031748040935</v>
      </c>
      <c r="E122" s="84">
        <v>75.442245570750273</v>
      </c>
      <c r="F122" s="84">
        <v>86.442197814883599</v>
      </c>
      <c r="G122" s="73"/>
      <c r="H122" s="73"/>
      <c r="I122" s="73"/>
      <c r="J122" s="73"/>
    </row>
    <row r="123" spans="2:10" ht="15.6" x14ac:dyDescent="0.25">
      <c r="B123" s="103" t="s">
        <v>309</v>
      </c>
      <c r="C123" s="84">
        <v>47.154887473683281</v>
      </c>
      <c r="D123" s="84">
        <v>44.468244051555395</v>
      </c>
      <c r="E123" s="84">
        <v>54.597458747533658</v>
      </c>
      <c r="F123" s="84">
        <v>63.446764473827209</v>
      </c>
      <c r="G123" s="73"/>
      <c r="H123" s="73"/>
      <c r="I123" s="73"/>
      <c r="J123" s="73"/>
    </row>
    <row r="124" spans="2:10" ht="15.6" x14ac:dyDescent="0.25">
      <c r="B124" s="103" t="s">
        <v>310</v>
      </c>
      <c r="C124" s="84">
        <v>89.117796611536733</v>
      </c>
      <c r="D124" s="84">
        <v>89.80203192707296</v>
      </c>
      <c r="E124" s="84">
        <v>85.818384784839282</v>
      </c>
      <c r="F124" s="84">
        <v>90.275946828155213</v>
      </c>
      <c r="G124" s="73"/>
      <c r="H124" s="73"/>
      <c r="I124" s="73"/>
      <c r="J124" s="73"/>
    </row>
    <row r="125" spans="2:10" ht="15.6" x14ac:dyDescent="0.25">
      <c r="B125" s="103" t="s">
        <v>311</v>
      </c>
      <c r="C125" s="84">
        <v>67.696274299867682</v>
      </c>
      <c r="D125" s="84">
        <v>67.782329179619495</v>
      </c>
      <c r="E125" s="84">
        <v>71.731649287537863</v>
      </c>
      <c r="F125" s="84">
        <v>51.018090690502596</v>
      </c>
      <c r="G125" s="73"/>
      <c r="H125" s="73"/>
      <c r="I125" s="73"/>
      <c r="J125" s="73"/>
    </row>
    <row r="126" spans="2:10" s="45" customFormat="1" ht="15.6" x14ac:dyDescent="0.25">
      <c r="B126" s="103" t="s">
        <v>312</v>
      </c>
      <c r="C126" s="84">
        <v>40.44598599634115</v>
      </c>
      <c r="D126" s="84">
        <v>41.914314561421335</v>
      </c>
      <c r="E126" s="84">
        <v>33.483952933207419</v>
      </c>
      <c r="F126" s="84">
        <v>42.48405504232533</v>
      </c>
      <c r="G126" s="73"/>
      <c r="H126" s="73"/>
      <c r="I126" s="73"/>
      <c r="J126" s="73"/>
    </row>
    <row r="127" spans="2:10" ht="15.6" x14ac:dyDescent="0.25">
      <c r="B127" s="103" t="s">
        <v>313</v>
      </c>
      <c r="C127" s="84">
        <v>35.460381902081991</v>
      </c>
      <c r="D127" s="84">
        <v>34.390439401156812</v>
      </c>
      <c r="E127" s="84">
        <v>34.304285599880963</v>
      </c>
      <c r="F127" s="84">
        <v>57.523839725738448</v>
      </c>
      <c r="G127" s="73"/>
      <c r="H127" s="73"/>
      <c r="I127" s="73"/>
      <c r="J127" s="73"/>
    </row>
    <row r="128" spans="2:10" ht="28.8" x14ac:dyDescent="0.25">
      <c r="B128" s="102" t="s">
        <v>314</v>
      </c>
      <c r="C128" s="84">
        <v>34.112390097361121</v>
      </c>
      <c r="D128" s="84">
        <v>28.51944427258266</v>
      </c>
      <c r="E128" s="84">
        <v>58.837246542396358</v>
      </c>
      <c r="F128" s="84">
        <v>33.130914817596953</v>
      </c>
      <c r="G128" s="73"/>
      <c r="H128" s="73"/>
      <c r="I128" s="73"/>
      <c r="J128" s="73"/>
    </row>
    <row r="129" spans="2:10" ht="15.6" x14ac:dyDescent="0.25">
      <c r="B129" s="102" t="s">
        <v>315</v>
      </c>
      <c r="C129" s="84">
        <v>9.1055350637680359</v>
      </c>
      <c r="D129" s="84">
        <v>5.1171034990771309</v>
      </c>
      <c r="E129" s="84">
        <v>19.863247502562082</v>
      </c>
      <c r="F129" s="84">
        <v>34.391904355039209</v>
      </c>
      <c r="G129" s="73"/>
      <c r="H129" s="73"/>
      <c r="I129" s="73"/>
      <c r="J129" s="73"/>
    </row>
    <row r="130" spans="2:10" ht="28.8" x14ac:dyDescent="0.25">
      <c r="B130" s="102" t="s">
        <v>316</v>
      </c>
      <c r="C130" s="84">
        <v>47.286880219112525</v>
      </c>
      <c r="D130" s="84">
        <v>45.188529166789358</v>
      </c>
      <c r="E130" s="84">
        <v>54.210017356150864</v>
      </c>
      <c r="F130" s="84">
        <v>55.814159883418448</v>
      </c>
      <c r="G130" s="73"/>
      <c r="H130" s="73"/>
      <c r="I130" s="73"/>
      <c r="J130" s="73"/>
    </row>
    <row r="131" spans="2:10" x14ac:dyDescent="0.25">
      <c r="B131" s="110" t="s">
        <v>42</v>
      </c>
      <c r="C131" s="114"/>
      <c r="D131" s="114"/>
      <c r="E131" s="114"/>
      <c r="F131" s="114"/>
      <c r="G131" s="73"/>
      <c r="H131" s="73"/>
      <c r="I131" s="73"/>
      <c r="J131" s="73"/>
    </row>
    <row r="132" spans="2:10" x14ac:dyDescent="0.25">
      <c r="B132" s="103" t="s">
        <v>317</v>
      </c>
      <c r="C132" s="84">
        <v>100.00000000000003</v>
      </c>
      <c r="D132" s="84">
        <v>100</v>
      </c>
      <c r="E132" s="84">
        <v>100</v>
      </c>
      <c r="F132" s="84">
        <v>100</v>
      </c>
      <c r="G132" s="73"/>
      <c r="H132" s="73"/>
      <c r="I132" s="73"/>
      <c r="J132" s="73"/>
    </row>
    <row r="133" spans="2:10" x14ac:dyDescent="0.25">
      <c r="B133" s="103" t="s">
        <v>145</v>
      </c>
      <c r="C133" s="84">
        <v>83.434610682312922</v>
      </c>
      <c r="D133" s="84">
        <v>83.474845133460718</v>
      </c>
      <c r="E133" s="84">
        <v>82.275318651582793</v>
      </c>
      <c r="F133" s="84">
        <v>83.591239286974044</v>
      </c>
      <c r="G133" s="73"/>
      <c r="H133" s="73"/>
      <c r="I133" s="73"/>
      <c r="J133" s="73"/>
    </row>
    <row r="134" spans="2:10" x14ac:dyDescent="0.25">
      <c r="B134" s="103" t="s">
        <v>308</v>
      </c>
      <c r="C134" s="84">
        <v>83.2805060546211</v>
      </c>
      <c r="D134" s="84">
        <v>86.423932160258019</v>
      </c>
      <c r="E134" s="84">
        <v>69.680144351255095</v>
      </c>
      <c r="F134" s="84">
        <v>87.527450249084282</v>
      </c>
      <c r="G134" s="73"/>
      <c r="H134" s="73"/>
      <c r="I134" s="73"/>
      <c r="J134" s="73"/>
    </row>
    <row r="135" spans="2:10" ht="15.6" x14ac:dyDescent="0.25">
      <c r="B135" s="103" t="s">
        <v>309</v>
      </c>
      <c r="C135" s="84">
        <v>44.846631911053223</v>
      </c>
      <c r="D135" s="84">
        <v>42.080278938870116</v>
      </c>
      <c r="E135" s="84">
        <v>44.834813765381647</v>
      </c>
      <c r="F135" s="84">
        <v>70.454180266950189</v>
      </c>
      <c r="G135" s="73"/>
      <c r="H135" s="73"/>
      <c r="I135" s="73"/>
      <c r="J135" s="73"/>
    </row>
    <row r="136" spans="2:10" ht="15.6" x14ac:dyDescent="0.25">
      <c r="B136" s="103" t="s">
        <v>310</v>
      </c>
      <c r="C136" s="84">
        <v>89.165952497235025</v>
      </c>
      <c r="D136" s="84">
        <v>90.534279962635082</v>
      </c>
      <c r="E136" s="84">
        <v>86.222010051264093</v>
      </c>
      <c r="F136" s="84">
        <v>82.316675798181876</v>
      </c>
      <c r="G136" s="73"/>
      <c r="H136" s="73"/>
      <c r="I136" s="73"/>
      <c r="J136" s="73"/>
    </row>
    <row r="137" spans="2:10" ht="15.6" x14ac:dyDescent="0.25">
      <c r="B137" s="103" t="s">
        <v>311</v>
      </c>
      <c r="C137" s="84">
        <v>64.86525552238345</v>
      </c>
      <c r="D137" s="84">
        <v>67.164192887006379</v>
      </c>
      <c r="E137" s="84">
        <v>62.744451339182163</v>
      </c>
      <c r="F137" s="84">
        <v>47.786112851331914</v>
      </c>
      <c r="G137" s="73"/>
      <c r="H137" s="73"/>
      <c r="I137" s="73"/>
      <c r="J137" s="73"/>
    </row>
    <row r="138" spans="2:10" s="45" customFormat="1" ht="15.6" x14ac:dyDescent="0.25">
      <c r="B138" s="103" t="s">
        <v>312</v>
      </c>
      <c r="C138" s="84">
        <v>35.01007838476481</v>
      </c>
      <c r="D138" s="84">
        <v>32.50823622835501</v>
      </c>
      <c r="E138" s="84">
        <v>39.512389080922773</v>
      </c>
      <c r="F138" s="84">
        <v>49.269378498538579</v>
      </c>
      <c r="G138" s="73"/>
      <c r="H138" s="73"/>
      <c r="I138" s="73"/>
      <c r="J138" s="73"/>
    </row>
    <row r="139" spans="2:10" ht="15.6" x14ac:dyDescent="0.25">
      <c r="B139" s="103" t="s">
        <v>313</v>
      </c>
      <c r="C139" s="84">
        <v>37.218741016300442</v>
      </c>
      <c r="D139" s="84">
        <v>32.50823622835501</v>
      </c>
      <c r="E139" s="84">
        <v>42.730714650939589</v>
      </c>
      <c r="F139" s="84">
        <v>69.91348365152713</v>
      </c>
      <c r="G139" s="73"/>
      <c r="H139" s="73"/>
      <c r="I139" s="73"/>
      <c r="J139" s="73"/>
    </row>
    <row r="140" spans="2:10" ht="28.8" x14ac:dyDescent="0.25">
      <c r="B140" s="102" t="s">
        <v>314</v>
      </c>
      <c r="C140" s="84">
        <v>18.16387516374267</v>
      </c>
      <c r="D140" s="84">
        <v>13.576796153625148</v>
      </c>
      <c r="E140" s="84">
        <v>34.400481662192874</v>
      </c>
      <c r="F140" s="84">
        <v>28.567932916571294</v>
      </c>
      <c r="G140" s="73"/>
      <c r="H140" s="73"/>
      <c r="I140" s="73"/>
      <c r="J140" s="73"/>
    </row>
    <row r="141" spans="2:10" ht="15.6" x14ac:dyDescent="0.25">
      <c r="B141" s="102" t="s">
        <v>315</v>
      </c>
      <c r="C141" s="84">
        <v>11.141095643735101</v>
      </c>
      <c r="D141" s="84">
        <v>9.6259343137384654</v>
      </c>
      <c r="E141" s="84">
        <v>5.7033093875663177</v>
      </c>
      <c r="F141" s="84">
        <v>35.877288213263398</v>
      </c>
      <c r="G141" s="73"/>
      <c r="H141" s="73"/>
      <c r="I141" s="73"/>
      <c r="J141" s="73"/>
    </row>
    <row r="142" spans="2:10" ht="28.8" x14ac:dyDescent="0.25">
      <c r="B142" s="102" t="s">
        <v>316</v>
      </c>
      <c r="C142" s="84">
        <v>46.334557292081371</v>
      </c>
      <c r="D142" s="84">
        <v>44.326548240931196</v>
      </c>
      <c r="E142" s="84">
        <v>50.836707043045429</v>
      </c>
      <c r="F142" s="84">
        <v>56.027025857665734</v>
      </c>
      <c r="G142" s="73"/>
      <c r="H142" s="73"/>
      <c r="I142" s="73"/>
      <c r="J142" s="73"/>
    </row>
    <row r="143" spans="2:10" x14ac:dyDescent="0.25">
      <c r="B143" s="110" t="s">
        <v>43</v>
      </c>
      <c r="C143" s="114"/>
      <c r="D143" s="114"/>
      <c r="E143" s="114"/>
      <c r="F143" s="114"/>
      <c r="G143" s="73"/>
      <c r="H143" s="73"/>
      <c r="I143" s="73"/>
      <c r="J143" s="73"/>
    </row>
    <row r="144" spans="2:10" x14ac:dyDescent="0.25">
      <c r="B144" s="103" t="s">
        <v>317</v>
      </c>
      <c r="C144" s="84">
        <v>100</v>
      </c>
      <c r="D144" s="84">
        <v>100</v>
      </c>
      <c r="E144" s="84">
        <v>100</v>
      </c>
      <c r="F144" s="84">
        <v>100</v>
      </c>
      <c r="G144" s="73"/>
      <c r="H144" s="73"/>
      <c r="I144" s="73"/>
      <c r="J144" s="73"/>
    </row>
    <row r="145" spans="2:10" x14ac:dyDescent="0.25">
      <c r="B145" s="103" t="s">
        <v>145</v>
      </c>
      <c r="C145" s="84">
        <v>71.921129538247214</v>
      </c>
      <c r="D145" s="84">
        <v>63.238129566290368</v>
      </c>
      <c r="E145" s="84">
        <v>67.566812098022822</v>
      </c>
      <c r="F145" s="84">
        <v>77.413957533471972</v>
      </c>
      <c r="G145" s="73"/>
      <c r="H145" s="73"/>
      <c r="I145" s="73"/>
      <c r="J145" s="73"/>
    </row>
    <row r="146" spans="2:10" x14ac:dyDescent="0.25">
      <c r="B146" s="103" t="s">
        <v>308</v>
      </c>
      <c r="C146" s="84">
        <v>82.75970851410716</v>
      </c>
      <c r="D146" s="84">
        <v>84.185370147869392</v>
      </c>
      <c r="E146" s="84">
        <v>76.442307681750421</v>
      </c>
      <c r="F146" s="84">
        <v>87.09369024609822</v>
      </c>
      <c r="G146" s="73"/>
      <c r="H146" s="73"/>
      <c r="I146" s="73"/>
      <c r="J146" s="73"/>
    </row>
    <row r="147" spans="2:10" ht="15.6" x14ac:dyDescent="0.25">
      <c r="B147" s="103" t="s">
        <v>309</v>
      </c>
      <c r="C147" s="84">
        <v>54.585818644074294</v>
      </c>
      <c r="D147" s="84">
        <v>51.822197646880632</v>
      </c>
      <c r="E147" s="84">
        <v>63.207547163403341</v>
      </c>
      <c r="F147" s="84">
        <v>63.446761792194671</v>
      </c>
      <c r="G147" s="73"/>
      <c r="H147" s="73"/>
      <c r="I147" s="73"/>
      <c r="J147" s="73"/>
    </row>
    <row r="148" spans="2:10" ht="15.6" x14ac:dyDescent="0.25">
      <c r="B148" s="103" t="s">
        <v>310</v>
      </c>
      <c r="C148" s="84">
        <v>98.299142590678883</v>
      </c>
      <c r="D148" s="84">
        <v>100</v>
      </c>
      <c r="E148" s="84">
        <v>100</v>
      </c>
      <c r="F148" s="84">
        <v>68.38638857703323</v>
      </c>
      <c r="G148" s="73"/>
      <c r="H148" s="73"/>
      <c r="I148" s="73"/>
      <c r="J148" s="73"/>
    </row>
    <row r="149" spans="2:10" ht="15.6" x14ac:dyDescent="0.25">
      <c r="B149" s="103" t="s">
        <v>311</v>
      </c>
      <c r="C149" s="84">
        <v>76.318459753097358</v>
      </c>
      <c r="D149" s="84">
        <v>81.412734114801779</v>
      </c>
      <c r="E149" s="84">
        <v>59.433962249466013</v>
      </c>
      <c r="F149" s="84">
        <v>63.446761792194671</v>
      </c>
      <c r="G149" s="73"/>
      <c r="H149" s="73"/>
      <c r="I149" s="73"/>
      <c r="J149" s="73"/>
    </row>
    <row r="150" spans="2:10" s="45" customFormat="1" ht="15.6" x14ac:dyDescent="0.25">
      <c r="B150" s="103" t="s">
        <v>312</v>
      </c>
      <c r="C150" s="84">
        <v>36.646819770471772</v>
      </c>
      <c r="D150" s="84">
        <v>43.03402287526977</v>
      </c>
      <c r="E150" s="84">
        <v>12.861635219680787</v>
      </c>
      <c r="F150" s="84">
        <v>29.637760709031337</v>
      </c>
      <c r="G150" s="73"/>
      <c r="H150" s="73"/>
      <c r="I150" s="73"/>
      <c r="J150" s="73"/>
    </row>
    <row r="151" spans="2:10" ht="15.6" x14ac:dyDescent="0.25">
      <c r="B151" s="103" t="s">
        <v>313</v>
      </c>
      <c r="C151" s="84">
        <v>40.55374505172373</v>
      </c>
      <c r="D151" s="84">
        <v>39.76765917074065</v>
      </c>
      <c r="E151" s="84">
        <v>40.566037750533994</v>
      </c>
      <c r="F151" s="84">
        <v>51.591657508582131</v>
      </c>
      <c r="G151" s="73"/>
      <c r="H151" s="73"/>
      <c r="I151" s="73"/>
      <c r="J151" s="73"/>
    </row>
    <row r="152" spans="2:10" ht="28.8" x14ac:dyDescent="0.25">
      <c r="B152" s="102" t="s">
        <v>314</v>
      </c>
      <c r="C152" s="84">
        <v>27.827916993981976</v>
      </c>
      <c r="D152" s="84">
        <v>27.660026269474592</v>
      </c>
      <c r="E152" s="84">
        <v>30.817610080960012</v>
      </c>
      <c r="F152" s="84">
        <v>19.758507139354226</v>
      </c>
      <c r="G152" s="73"/>
      <c r="H152" s="73"/>
      <c r="I152" s="73"/>
      <c r="J152" s="73"/>
    </row>
    <row r="153" spans="2:10" ht="15.6" x14ac:dyDescent="0.25">
      <c r="B153" s="102" t="s">
        <v>315</v>
      </c>
      <c r="C153" s="84">
        <v>10.205144429350815</v>
      </c>
      <c r="D153" s="84">
        <v>12.054538476139976</v>
      </c>
      <c r="E153" s="84">
        <v>0</v>
      </c>
      <c r="F153" s="84">
        <v>19.758507139354226</v>
      </c>
      <c r="G153" s="73"/>
      <c r="H153" s="73"/>
      <c r="I153" s="73"/>
      <c r="J153" s="73"/>
    </row>
    <row r="154" spans="2:10" ht="28.8" x14ac:dyDescent="0.25">
      <c r="B154" s="102" t="s">
        <v>316</v>
      </c>
      <c r="C154" s="84">
        <v>53.041195317850494</v>
      </c>
      <c r="D154" s="84">
        <v>58.63951066860438</v>
      </c>
      <c r="E154" s="84">
        <v>23.270440253085322</v>
      </c>
      <c r="F154" s="84">
        <v>78.046103200449195</v>
      </c>
      <c r="G154" s="73"/>
      <c r="H154" s="73"/>
      <c r="I154" s="73"/>
      <c r="J154" s="73"/>
    </row>
    <row r="155" spans="2:10" x14ac:dyDescent="0.25">
      <c r="B155" s="110" t="s">
        <v>44</v>
      </c>
      <c r="C155" s="114"/>
      <c r="D155" s="114"/>
      <c r="E155" s="114"/>
      <c r="F155" s="114"/>
      <c r="G155" s="73"/>
      <c r="H155" s="73"/>
      <c r="I155" s="73"/>
      <c r="J155" s="73"/>
    </row>
    <row r="156" spans="2:10" x14ac:dyDescent="0.25">
      <c r="B156" s="103" t="s">
        <v>317</v>
      </c>
      <c r="C156" s="84">
        <v>100</v>
      </c>
      <c r="D156" s="84">
        <v>100.00000000000003</v>
      </c>
      <c r="E156" s="84">
        <v>100</v>
      </c>
      <c r="F156" s="84">
        <v>100</v>
      </c>
      <c r="G156" s="73"/>
      <c r="H156" s="73"/>
      <c r="I156" s="73"/>
      <c r="J156" s="73"/>
    </row>
    <row r="157" spans="2:10" x14ac:dyDescent="0.25">
      <c r="B157" s="103" t="s">
        <v>145</v>
      </c>
      <c r="C157" s="84">
        <v>99.045932611711734</v>
      </c>
      <c r="D157" s="84">
        <v>98.153379099020228</v>
      </c>
      <c r="E157" s="84">
        <v>97.871952635616282</v>
      </c>
      <c r="F157" s="84">
        <v>99.506425064301084</v>
      </c>
      <c r="G157" s="73"/>
      <c r="H157" s="73"/>
      <c r="I157" s="73"/>
      <c r="J157" s="73"/>
    </row>
    <row r="158" spans="2:10" x14ac:dyDescent="0.25">
      <c r="B158" s="103" t="s">
        <v>308</v>
      </c>
      <c r="C158" s="84">
        <v>91.011533519392302</v>
      </c>
      <c r="D158" s="84">
        <v>91.906490556924055</v>
      </c>
      <c r="E158" s="84">
        <v>88.133056295034137</v>
      </c>
      <c r="F158" s="84">
        <v>91.712859289767508</v>
      </c>
      <c r="G158" s="73"/>
      <c r="H158" s="73"/>
      <c r="I158" s="73"/>
      <c r="J158" s="73"/>
    </row>
    <row r="159" spans="2:10" ht="15.6" x14ac:dyDescent="0.25">
      <c r="B159" s="103" t="s">
        <v>309</v>
      </c>
      <c r="C159" s="84">
        <v>76.731226666620728</v>
      </c>
      <c r="D159" s="84">
        <v>72.574601642776059</v>
      </c>
      <c r="E159" s="84">
        <v>86.972285397613604</v>
      </c>
      <c r="F159" s="84">
        <v>83.775204123574142</v>
      </c>
      <c r="G159" s="73"/>
      <c r="H159" s="73"/>
      <c r="I159" s="73"/>
      <c r="J159" s="73"/>
    </row>
    <row r="160" spans="2:10" ht="15.6" x14ac:dyDescent="0.25">
      <c r="B160" s="103" t="s">
        <v>310</v>
      </c>
      <c r="C160" s="84">
        <v>92.837498289196603</v>
      </c>
      <c r="D160" s="84">
        <v>92.997147086883132</v>
      </c>
      <c r="E160" s="84">
        <v>93.805230199769085</v>
      </c>
      <c r="F160" s="84">
        <v>88.775445193101845</v>
      </c>
      <c r="G160" s="73"/>
      <c r="H160" s="73"/>
      <c r="I160" s="73"/>
      <c r="J160" s="73"/>
    </row>
    <row r="161" spans="2:10" ht="15.6" x14ac:dyDescent="0.25">
      <c r="B161" s="103" t="s">
        <v>311</v>
      </c>
      <c r="C161" s="84">
        <v>72.117584321976196</v>
      </c>
      <c r="D161" s="84">
        <v>75.849538625937058</v>
      </c>
      <c r="E161" s="84">
        <v>62.710151046203691</v>
      </c>
      <c r="F161" s="84">
        <v>66.385712845685759</v>
      </c>
      <c r="G161" s="73"/>
      <c r="H161" s="73"/>
      <c r="I161" s="73"/>
      <c r="J161" s="73"/>
    </row>
    <row r="162" spans="2:10" s="45" customFormat="1" ht="15.6" x14ac:dyDescent="0.25">
      <c r="B162" s="103" t="s">
        <v>312</v>
      </c>
      <c r="C162" s="84">
        <v>63.677256128023153</v>
      </c>
      <c r="D162" s="84">
        <v>60.534019069430613</v>
      </c>
      <c r="E162" s="84">
        <v>71.626300912607803</v>
      </c>
      <c r="F162" s="84">
        <v>68.433504176792852</v>
      </c>
      <c r="G162" s="73"/>
      <c r="H162" s="73"/>
      <c r="I162" s="73"/>
      <c r="J162" s="73"/>
    </row>
    <row r="163" spans="2:10" ht="15.6" x14ac:dyDescent="0.25">
      <c r="B163" s="103" t="s">
        <v>313</v>
      </c>
      <c r="C163" s="84">
        <v>69.752285219928794</v>
      </c>
      <c r="D163" s="84">
        <v>67.908918674516983</v>
      </c>
      <c r="E163" s="84">
        <v>72.334901006155462</v>
      </c>
      <c r="F163" s="84">
        <v>78.333415089224133</v>
      </c>
      <c r="G163" s="73"/>
      <c r="H163" s="73"/>
      <c r="I163" s="73"/>
      <c r="J163" s="73"/>
    </row>
    <row r="164" spans="2:10" ht="28.8" x14ac:dyDescent="0.25">
      <c r="B164" s="102" t="s">
        <v>314</v>
      </c>
      <c r="C164" s="84">
        <v>56.731169724585392</v>
      </c>
      <c r="D164" s="84">
        <v>58.966982718078306</v>
      </c>
      <c r="E164" s="84">
        <v>49.388543862668342</v>
      </c>
      <c r="F164" s="84">
        <v>58.05133406477492</v>
      </c>
      <c r="G164" s="73"/>
      <c r="H164" s="73"/>
      <c r="I164" s="73"/>
      <c r="J164" s="73"/>
    </row>
    <row r="165" spans="2:10" ht="15.6" x14ac:dyDescent="0.25">
      <c r="B165" s="102" t="s">
        <v>315</v>
      </c>
      <c r="C165" s="84">
        <v>49.621419102716665</v>
      </c>
      <c r="D165" s="84">
        <v>44.711468553664311</v>
      </c>
      <c r="E165" s="84">
        <v>56.265261141142616</v>
      </c>
      <c r="F165" s="84">
        <v>73.132997017407206</v>
      </c>
      <c r="G165" s="73"/>
      <c r="H165" s="73"/>
      <c r="I165" s="73"/>
      <c r="J165" s="73"/>
    </row>
    <row r="166" spans="2:10" ht="28.8" x14ac:dyDescent="0.25">
      <c r="B166" s="102" t="s">
        <v>316</v>
      </c>
      <c r="C166" s="84">
        <v>78.323419948506839</v>
      </c>
      <c r="D166" s="84">
        <v>76.415661618862529</v>
      </c>
      <c r="E166" s="84">
        <v>84.281806762885438</v>
      </c>
      <c r="F166" s="84">
        <v>78.051815617406234</v>
      </c>
      <c r="G166" s="73"/>
      <c r="H166" s="73"/>
      <c r="I166" s="73"/>
      <c r="J166" s="73"/>
    </row>
    <row r="167" spans="2:10" x14ac:dyDescent="0.25">
      <c r="B167" s="110" t="s">
        <v>49</v>
      </c>
      <c r="C167" s="114"/>
      <c r="D167" s="114"/>
      <c r="E167" s="114"/>
      <c r="F167" s="114"/>
      <c r="G167" s="73"/>
      <c r="H167" s="73"/>
      <c r="I167" s="73"/>
      <c r="J167" s="73"/>
    </row>
    <row r="168" spans="2:10" x14ac:dyDescent="0.25">
      <c r="B168" s="103" t="s">
        <v>317</v>
      </c>
      <c r="C168" s="84">
        <v>100</v>
      </c>
      <c r="D168" s="84">
        <v>100</v>
      </c>
      <c r="E168" s="84">
        <v>100</v>
      </c>
      <c r="F168" s="84">
        <v>100</v>
      </c>
      <c r="G168" s="73"/>
      <c r="H168" s="73"/>
      <c r="I168" s="73"/>
      <c r="J168" s="73"/>
    </row>
    <row r="169" spans="2:10" x14ac:dyDescent="0.25">
      <c r="B169" s="103" t="s">
        <v>145</v>
      </c>
      <c r="C169" s="84">
        <v>97.33783360837154</v>
      </c>
      <c r="D169" s="84">
        <v>97.150485992608253</v>
      </c>
      <c r="E169" s="84">
        <v>98.702966869501125</v>
      </c>
      <c r="F169" s="84">
        <v>96.451103588816764</v>
      </c>
      <c r="G169" s="73"/>
      <c r="H169" s="73"/>
      <c r="I169" s="73"/>
      <c r="J169" s="73"/>
    </row>
    <row r="170" spans="2:10" x14ac:dyDescent="0.25">
      <c r="B170" s="103" t="s">
        <v>308</v>
      </c>
      <c r="C170" s="84">
        <v>91.701988782271656</v>
      </c>
      <c r="D170" s="84">
        <v>90.744160234446724</v>
      </c>
      <c r="E170" s="84">
        <v>97.913799556535693</v>
      </c>
      <c r="F170" s="84">
        <v>85.222333656632898</v>
      </c>
      <c r="G170" s="73"/>
      <c r="H170" s="73"/>
      <c r="I170" s="73"/>
      <c r="J170" s="73"/>
    </row>
    <row r="171" spans="2:10" ht="15.6" x14ac:dyDescent="0.25">
      <c r="B171" s="103" t="s">
        <v>309</v>
      </c>
      <c r="C171" s="84">
        <v>48.18771275185123</v>
      </c>
      <c r="D171" s="84">
        <v>45.607814284840103</v>
      </c>
      <c r="E171" s="84">
        <v>56.325888032760808</v>
      </c>
      <c r="F171" s="84">
        <v>59.45076498118388</v>
      </c>
      <c r="G171" s="73"/>
      <c r="H171" s="73"/>
      <c r="I171" s="73"/>
      <c r="J171" s="73"/>
    </row>
    <row r="172" spans="2:10" ht="15.6" x14ac:dyDescent="0.25">
      <c r="B172" s="103" t="s">
        <v>310</v>
      </c>
      <c r="C172" s="84">
        <v>89.318150498253999</v>
      </c>
      <c r="D172" s="84">
        <v>92.554139748526751</v>
      </c>
      <c r="E172" s="84">
        <v>76.575024362260891</v>
      </c>
      <c r="F172" s="84">
        <v>85.460965082440367</v>
      </c>
      <c r="G172" s="73"/>
      <c r="H172" s="73"/>
      <c r="I172" s="73"/>
      <c r="J172" s="73"/>
    </row>
    <row r="173" spans="2:10" ht="15.6" x14ac:dyDescent="0.25">
      <c r="B173" s="103" t="s">
        <v>311</v>
      </c>
      <c r="C173" s="84">
        <v>50.823595061249641</v>
      </c>
      <c r="D173" s="84">
        <v>49.780392722056739</v>
      </c>
      <c r="E173" s="84">
        <v>61.989820005477249</v>
      </c>
      <c r="F173" s="84">
        <v>23.475872868563219</v>
      </c>
      <c r="G173" s="73"/>
      <c r="H173" s="73"/>
      <c r="I173" s="73"/>
      <c r="J173" s="73"/>
    </row>
    <row r="174" spans="2:10" s="45" customFormat="1" ht="15.6" x14ac:dyDescent="0.25">
      <c r="B174" s="103" t="s">
        <v>312</v>
      </c>
      <c r="C174" s="84">
        <v>49.448756259969343</v>
      </c>
      <c r="D174" s="84">
        <v>46.062070984723576</v>
      </c>
      <c r="E174" s="84">
        <v>55.58320428322159</v>
      </c>
      <c r="F174" s="84">
        <v>82.659866599162342</v>
      </c>
      <c r="G174" s="73"/>
      <c r="H174" s="73"/>
      <c r="I174" s="73"/>
      <c r="J174" s="73"/>
    </row>
    <row r="175" spans="2:10" ht="15.6" x14ac:dyDescent="0.25">
      <c r="B175" s="103" t="s">
        <v>313</v>
      </c>
      <c r="C175" s="84">
        <v>38.188514901093868</v>
      </c>
      <c r="D175" s="84">
        <v>32.824986081804333</v>
      </c>
      <c r="E175" s="84">
        <v>51.358429586544965</v>
      </c>
      <c r="F175" s="84">
        <v>76.790898382021538</v>
      </c>
      <c r="G175" s="73"/>
      <c r="H175" s="73"/>
      <c r="I175" s="73"/>
      <c r="J175" s="73"/>
    </row>
    <row r="176" spans="2:10" ht="28.8" x14ac:dyDescent="0.25">
      <c r="B176" s="102" t="s">
        <v>314</v>
      </c>
      <c r="C176" s="84">
        <v>30.568658552634677</v>
      </c>
      <c r="D176" s="84">
        <v>33.279242781687806</v>
      </c>
      <c r="E176" s="84">
        <v>23.745587764346947</v>
      </c>
      <c r="F176" s="84">
        <v>11.737936434281609</v>
      </c>
      <c r="G176" s="73"/>
      <c r="H176" s="73"/>
      <c r="I176" s="73"/>
      <c r="J176" s="73"/>
    </row>
    <row r="177" spans="2:10" ht="15.6" x14ac:dyDescent="0.25">
      <c r="B177" s="102" t="s">
        <v>315</v>
      </c>
      <c r="C177" s="84">
        <v>5.5333741330344859</v>
      </c>
      <c r="D177" s="84">
        <v>0</v>
      </c>
      <c r="E177" s="84">
        <v>20.933129661010437</v>
      </c>
      <c r="F177" s="84">
        <v>38.014907786122855</v>
      </c>
      <c r="G177" s="73"/>
      <c r="H177" s="73"/>
      <c r="I177" s="73"/>
      <c r="J177" s="73"/>
    </row>
    <row r="178" spans="2:10" ht="28.8" x14ac:dyDescent="0.25">
      <c r="B178" s="102" t="s">
        <v>316</v>
      </c>
      <c r="C178" s="84">
        <v>24.630297233282725</v>
      </c>
      <c r="D178" s="84">
        <v>17.933265578857863</v>
      </c>
      <c r="E178" s="84">
        <v>42.237139994146126</v>
      </c>
      <c r="F178" s="84">
        <v>68.120831681602724</v>
      </c>
      <c r="G178" s="73"/>
      <c r="H178" s="73"/>
      <c r="I178" s="73"/>
      <c r="J178" s="73"/>
    </row>
    <row r="179" spans="2:10" x14ac:dyDescent="0.25">
      <c r="B179" s="110" t="s">
        <v>344</v>
      </c>
      <c r="C179" s="114"/>
      <c r="D179" s="114"/>
      <c r="E179" s="114"/>
      <c r="F179" s="114"/>
      <c r="G179" s="73"/>
      <c r="H179" s="73"/>
      <c r="I179" s="73"/>
      <c r="J179" s="73"/>
    </row>
    <row r="180" spans="2:10" x14ac:dyDescent="0.25">
      <c r="B180" s="103" t="s">
        <v>317</v>
      </c>
      <c r="C180" s="84">
        <v>100</v>
      </c>
      <c r="D180" s="84">
        <v>100.00000000000003</v>
      </c>
      <c r="E180" s="84">
        <v>100</v>
      </c>
      <c r="F180" s="84">
        <v>99.999999999999986</v>
      </c>
      <c r="G180" s="73"/>
      <c r="H180" s="73"/>
      <c r="I180" s="73"/>
      <c r="J180" s="73"/>
    </row>
    <row r="181" spans="2:10" x14ac:dyDescent="0.25">
      <c r="B181" s="103" t="s">
        <v>145</v>
      </c>
      <c r="C181" s="84">
        <v>96.612201907139223</v>
      </c>
      <c r="D181" s="84">
        <v>98.571815773652148</v>
      </c>
      <c r="E181" s="84">
        <v>97.143661135990826</v>
      </c>
      <c r="F181" s="84">
        <v>95.650547260295454</v>
      </c>
      <c r="G181" s="73"/>
      <c r="H181" s="73"/>
      <c r="I181" s="73"/>
      <c r="J181" s="73"/>
    </row>
    <row r="182" spans="2:10" x14ac:dyDescent="0.25">
      <c r="B182" s="103" t="s">
        <v>308</v>
      </c>
      <c r="C182" s="84">
        <v>87.19051692283243</v>
      </c>
      <c r="D182" s="84">
        <v>86.933847379933624</v>
      </c>
      <c r="E182" s="84">
        <v>87.773582697152818</v>
      </c>
      <c r="F182" s="84">
        <v>88.856207865249871</v>
      </c>
      <c r="G182" s="73"/>
      <c r="H182" s="73"/>
      <c r="I182" s="73"/>
      <c r="J182" s="73"/>
    </row>
    <row r="183" spans="2:10" ht="15.6" x14ac:dyDescent="0.25">
      <c r="B183" s="103" t="s">
        <v>309</v>
      </c>
      <c r="C183" s="84">
        <v>61.821741451866444</v>
      </c>
      <c r="D183" s="84">
        <v>60.440508865812291</v>
      </c>
      <c r="E183" s="84">
        <v>61.646036931803891</v>
      </c>
      <c r="F183" s="84">
        <v>82.334158011548382</v>
      </c>
      <c r="G183" s="73"/>
      <c r="H183" s="73"/>
      <c r="I183" s="73"/>
      <c r="J183" s="73"/>
    </row>
    <row r="184" spans="2:10" ht="15.6" x14ac:dyDescent="0.25">
      <c r="B184" s="103" t="s">
        <v>310</v>
      </c>
      <c r="C184" s="84">
        <v>91.960472242526635</v>
      </c>
      <c r="D184" s="84">
        <v>92.876766097522079</v>
      </c>
      <c r="E184" s="84">
        <v>88.781007905155448</v>
      </c>
      <c r="F184" s="84">
        <v>90.140657211218908</v>
      </c>
      <c r="G184" s="73"/>
      <c r="H184" s="73"/>
      <c r="I184" s="73"/>
      <c r="J184" s="73"/>
    </row>
    <row r="185" spans="2:10" ht="15.6" x14ac:dyDescent="0.25">
      <c r="B185" s="103" t="s">
        <v>311</v>
      </c>
      <c r="C185" s="84">
        <v>58.889278408281129</v>
      </c>
      <c r="D185" s="84">
        <v>59.768676156944586</v>
      </c>
      <c r="E185" s="84">
        <v>55.952873055486933</v>
      </c>
      <c r="F185" s="84">
        <v>56.731339493575362</v>
      </c>
      <c r="G185" s="73"/>
      <c r="H185" s="73"/>
      <c r="I185" s="73"/>
      <c r="J185" s="73"/>
    </row>
    <row r="186" spans="2:10" s="45" customFormat="1" ht="15.6" x14ac:dyDescent="0.25">
      <c r="B186" s="103" t="s">
        <v>312</v>
      </c>
      <c r="C186" s="84">
        <v>49.147530339787224</v>
      </c>
      <c r="D186" s="84">
        <v>47.292638001295217</v>
      </c>
      <c r="E186" s="84">
        <v>52.97995979093708</v>
      </c>
      <c r="F186" s="84">
        <v>62.144014295566976</v>
      </c>
      <c r="G186" s="73"/>
      <c r="H186" s="73"/>
      <c r="I186" s="73"/>
      <c r="J186" s="73"/>
    </row>
    <row r="187" spans="2:10" ht="15.6" x14ac:dyDescent="0.25">
      <c r="B187" s="103" t="s">
        <v>313</v>
      </c>
      <c r="C187" s="84">
        <v>61.277261102819416</v>
      </c>
      <c r="D187" s="84">
        <v>59.796464667976103</v>
      </c>
      <c r="E187" s="84">
        <v>61.564336683726992</v>
      </c>
      <c r="F187" s="84">
        <v>81.567900141288348</v>
      </c>
      <c r="G187" s="73"/>
      <c r="H187" s="73"/>
      <c r="I187" s="73"/>
      <c r="J187" s="73"/>
    </row>
    <row r="188" spans="2:10" ht="28.8" x14ac:dyDescent="0.25">
      <c r="B188" s="102" t="s">
        <v>314</v>
      </c>
      <c r="C188" s="84">
        <v>30.745535841217148</v>
      </c>
      <c r="D188" s="84">
        <v>30.269376188905905</v>
      </c>
      <c r="E188" s="84">
        <v>29.590526829643732</v>
      </c>
      <c r="F188" s="84">
        <v>41.73103109627975</v>
      </c>
      <c r="G188" s="73"/>
      <c r="H188" s="73"/>
      <c r="I188" s="73"/>
      <c r="J188" s="73"/>
    </row>
    <row r="189" spans="2:10" ht="15.6" x14ac:dyDescent="0.25">
      <c r="B189" s="102" t="s">
        <v>315</v>
      </c>
      <c r="C189" s="84">
        <v>22.752445114169028</v>
      </c>
      <c r="D189" s="84">
        <v>18.471165669591233</v>
      </c>
      <c r="E189" s="84">
        <v>33.007574725769736</v>
      </c>
      <c r="F189" s="84">
        <v>47.708738708235991</v>
      </c>
      <c r="G189" s="73"/>
      <c r="H189" s="73"/>
      <c r="I189" s="73"/>
      <c r="J189" s="73"/>
    </row>
    <row r="190" spans="2:10" ht="28.8" x14ac:dyDescent="0.25">
      <c r="B190" s="102" t="s">
        <v>316</v>
      </c>
      <c r="C190" s="84">
        <v>50.112136555422694</v>
      </c>
      <c r="D190" s="84">
        <v>46.034226092028341</v>
      </c>
      <c r="E190" s="84">
        <v>59.49776913146961</v>
      </c>
      <c r="F190" s="84">
        <v>75.250424238854293</v>
      </c>
      <c r="G190" s="73"/>
      <c r="H190" s="73"/>
      <c r="I190" s="73"/>
      <c r="J190" s="73"/>
    </row>
    <row r="191" spans="2:10" x14ac:dyDescent="0.25">
      <c r="B191" s="110" t="s">
        <v>45</v>
      </c>
      <c r="C191" s="114"/>
      <c r="D191" s="114"/>
      <c r="E191" s="114"/>
      <c r="F191" s="114"/>
      <c r="G191" s="73"/>
      <c r="H191" s="73"/>
      <c r="I191" s="73"/>
      <c r="J191" s="73"/>
    </row>
    <row r="192" spans="2:10" x14ac:dyDescent="0.25">
      <c r="B192" s="103" t="s">
        <v>317</v>
      </c>
      <c r="C192" s="84">
        <v>100</v>
      </c>
      <c r="D192" s="84">
        <v>100</v>
      </c>
      <c r="E192" s="84">
        <v>100</v>
      </c>
      <c r="F192" s="84">
        <v>100</v>
      </c>
      <c r="G192" s="73"/>
      <c r="H192" s="73"/>
      <c r="I192" s="73"/>
      <c r="J192" s="73"/>
    </row>
    <row r="193" spans="1:10" x14ac:dyDescent="0.25">
      <c r="B193" s="103" t="s">
        <v>145</v>
      </c>
      <c r="C193" s="84">
        <v>63.248361113962773</v>
      </c>
      <c r="D193" s="84">
        <v>53.24467890879685</v>
      </c>
      <c r="E193" s="84">
        <v>56.009148092631541</v>
      </c>
      <c r="F193" s="84">
        <v>65.011423568220465</v>
      </c>
      <c r="G193" s="73"/>
      <c r="H193" s="73"/>
      <c r="I193" s="73"/>
      <c r="J193" s="73"/>
    </row>
    <row r="194" spans="1:10" x14ac:dyDescent="0.25">
      <c r="B194" s="103" t="s">
        <v>308</v>
      </c>
      <c r="C194" s="84">
        <v>80.851741374068382</v>
      </c>
      <c r="D194" s="84">
        <v>79.985004913450581</v>
      </c>
      <c r="E194" s="84">
        <v>77.823836175643734</v>
      </c>
      <c r="F194" s="84">
        <v>92.260466837523708</v>
      </c>
      <c r="G194" s="73"/>
      <c r="H194" s="73"/>
      <c r="I194" s="73"/>
      <c r="J194" s="73"/>
    </row>
    <row r="195" spans="1:10" ht="15.6" x14ac:dyDescent="0.25">
      <c r="B195" s="103" t="s">
        <v>309</v>
      </c>
      <c r="C195" s="84">
        <v>57.562460283714323</v>
      </c>
      <c r="D195" s="84">
        <v>56.138808022267696</v>
      </c>
      <c r="E195" s="84">
        <v>53.759964405217822</v>
      </c>
      <c r="F195" s="84">
        <v>71.591445779162825</v>
      </c>
      <c r="G195" s="73"/>
      <c r="H195" s="73"/>
      <c r="I195" s="73"/>
      <c r="J195" s="73"/>
    </row>
    <row r="196" spans="1:10" ht="15.6" x14ac:dyDescent="0.25">
      <c r="B196" s="103" t="s">
        <v>310</v>
      </c>
      <c r="C196" s="84">
        <v>88.276386501570741</v>
      </c>
      <c r="D196" s="84">
        <v>89.685101093850506</v>
      </c>
      <c r="E196" s="84">
        <v>88.122126668575561</v>
      </c>
      <c r="F196" s="84">
        <v>81.028097649218651</v>
      </c>
      <c r="G196" s="73"/>
      <c r="H196" s="73"/>
      <c r="I196" s="73"/>
      <c r="J196" s="73"/>
    </row>
    <row r="197" spans="1:10" ht="15.6" x14ac:dyDescent="0.25">
      <c r="B197" s="103" t="s">
        <v>311</v>
      </c>
      <c r="C197" s="84">
        <v>64.279281178002037</v>
      </c>
      <c r="D197" s="84">
        <v>69.772435000360375</v>
      </c>
      <c r="E197" s="84">
        <v>54.057997323510385</v>
      </c>
      <c r="F197" s="84">
        <v>52.307040668812775</v>
      </c>
      <c r="G197" s="73"/>
      <c r="H197" s="73"/>
      <c r="I197" s="73"/>
      <c r="J197" s="73"/>
    </row>
    <row r="198" spans="1:10" s="45" customFormat="1" ht="15.6" x14ac:dyDescent="0.25">
      <c r="B198" s="103" t="s">
        <v>312</v>
      </c>
      <c r="C198" s="84">
        <v>33.065674892441159</v>
      </c>
      <c r="D198" s="84">
        <v>33.503969079812947</v>
      </c>
      <c r="E198" s="84">
        <v>30.54490313974847</v>
      </c>
      <c r="F198" s="84">
        <v>34.998346518844627</v>
      </c>
      <c r="G198" s="73"/>
      <c r="H198" s="73"/>
      <c r="I198" s="73"/>
      <c r="J198" s="73"/>
    </row>
    <row r="199" spans="1:10" ht="15.6" x14ac:dyDescent="0.25">
      <c r="B199" s="103" t="s">
        <v>313</v>
      </c>
      <c r="C199" s="84">
        <v>35.803773986151462</v>
      </c>
      <c r="D199" s="84">
        <v>34.101941517066592</v>
      </c>
      <c r="E199" s="84">
        <v>31.448726231140338</v>
      </c>
      <c r="F199" s="84">
        <v>52.251464107830195</v>
      </c>
      <c r="G199" s="73"/>
      <c r="H199" s="73"/>
      <c r="I199" s="73"/>
      <c r="J199" s="73"/>
    </row>
    <row r="200" spans="1:10" ht="28.8" x14ac:dyDescent="0.25">
      <c r="B200" s="102" t="s">
        <v>314</v>
      </c>
      <c r="C200" s="84">
        <v>31.991923526418926</v>
      </c>
      <c r="D200" s="84">
        <v>31.954080830527005</v>
      </c>
      <c r="E200" s="84">
        <v>34.354407982308111</v>
      </c>
      <c r="F200" s="84">
        <v>28.192606953919807</v>
      </c>
      <c r="G200" s="73"/>
      <c r="H200" s="73"/>
      <c r="I200" s="73"/>
      <c r="J200" s="73"/>
    </row>
    <row r="201" spans="1:10" ht="15.6" x14ac:dyDescent="0.25">
      <c r="B201" s="102" t="s">
        <v>315</v>
      </c>
      <c r="C201" s="84">
        <v>12.503422455929543</v>
      </c>
      <c r="D201" s="84">
        <v>9.3712219685282889</v>
      </c>
      <c r="E201" s="84">
        <v>16.405753776780614</v>
      </c>
      <c r="F201" s="84">
        <v>22.591581068908464</v>
      </c>
      <c r="G201" s="73"/>
      <c r="H201" s="73"/>
      <c r="I201" s="73"/>
      <c r="J201" s="73"/>
    </row>
    <row r="202" spans="1:10" ht="28.8" x14ac:dyDescent="0.25">
      <c r="B202" s="102" t="s">
        <v>316</v>
      </c>
      <c r="C202" s="84">
        <v>47.356527130975977</v>
      </c>
      <c r="D202" s="84">
        <v>46.427067197230286</v>
      </c>
      <c r="E202" s="84">
        <v>48.93023132160225</v>
      </c>
      <c r="F202" s="84">
        <v>49.6460803557746</v>
      </c>
      <c r="G202" s="73"/>
      <c r="H202" s="73"/>
      <c r="I202" s="73"/>
      <c r="J202" s="73"/>
    </row>
    <row r="203" spans="1:10" x14ac:dyDescent="0.25">
      <c r="A203" s="3"/>
      <c r="B203" s="110" t="s">
        <v>48</v>
      </c>
      <c r="C203" s="114"/>
      <c r="D203" s="114"/>
      <c r="E203" s="114"/>
      <c r="F203" s="114"/>
      <c r="G203" s="73"/>
      <c r="H203" s="73"/>
      <c r="I203" s="73"/>
      <c r="J203" s="73"/>
    </row>
    <row r="204" spans="1:10" x14ac:dyDescent="0.25">
      <c r="A204" s="3"/>
      <c r="B204" s="103" t="s">
        <v>317</v>
      </c>
      <c r="C204" s="84">
        <v>100</v>
      </c>
      <c r="D204" s="84">
        <v>100</v>
      </c>
      <c r="E204" s="84">
        <v>100</v>
      </c>
      <c r="F204" s="84">
        <v>100</v>
      </c>
      <c r="G204" s="73"/>
      <c r="H204" s="73"/>
      <c r="I204" s="73"/>
      <c r="J204" s="73"/>
    </row>
    <row r="205" spans="1:10" x14ac:dyDescent="0.25">
      <c r="A205" s="3"/>
      <c r="B205" s="103" t="s">
        <v>145</v>
      </c>
      <c r="C205" s="84">
        <v>99.032479441521858</v>
      </c>
      <c r="D205" s="84">
        <v>98.71553268633042</v>
      </c>
      <c r="E205" s="84">
        <v>96.615637236078882</v>
      </c>
      <c r="F205" s="84">
        <v>99.748463104143354</v>
      </c>
      <c r="G205" s="73"/>
      <c r="H205" s="73"/>
      <c r="I205" s="73"/>
      <c r="J205" s="73"/>
    </row>
    <row r="206" spans="1:10" x14ac:dyDescent="0.25">
      <c r="A206" s="3"/>
      <c r="B206" s="103" t="s">
        <v>308</v>
      </c>
      <c r="C206" s="84">
        <v>87.0845376647801</v>
      </c>
      <c r="D206" s="84">
        <v>85.674448861582349</v>
      </c>
      <c r="E206" s="84">
        <v>90.142334979987567</v>
      </c>
      <c r="F206" s="84">
        <v>89.380179599346107</v>
      </c>
      <c r="G206" s="73"/>
      <c r="H206" s="73"/>
      <c r="I206" s="73"/>
      <c r="J206" s="73"/>
    </row>
    <row r="207" spans="1:10" ht="15.6" x14ac:dyDescent="0.25">
      <c r="A207" s="3"/>
      <c r="B207" s="103" t="s">
        <v>309</v>
      </c>
      <c r="C207" s="84">
        <v>82.003451001528205</v>
      </c>
      <c r="D207" s="84">
        <v>80.948234858298946</v>
      </c>
      <c r="E207" s="84">
        <v>84.209044172383528</v>
      </c>
      <c r="F207" s="84">
        <v>83.555704757155496</v>
      </c>
      <c r="G207" s="73"/>
      <c r="H207" s="73"/>
      <c r="I207" s="73"/>
      <c r="J207" s="73"/>
    </row>
    <row r="208" spans="1:10" ht="15.6" x14ac:dyDescent="0.25">
      <c r="A208" s="3"/>
      <c r="B208" s="103" t="s">
        <v>310</v>
      </c>
      <c r="C208" s="84">
        <v>93.48953042864801</v>
      </c>
      <c r="D208" s="84">
        <v>93.549704560620228</v>
      </c>
      <c r="E208" s="84">
        <v>94.556898193728017</v>
      </c>
      <c r="F208" s="84">
        <v>89.738200642619589</v>
      </c>
      <c r="G208" s="73"/>
      <c r="H208" s="73"/>
      <c r="I208" s="73"/>
      <c r="J208" s="73"/>
    </row>
    <row r="209" spans="1:10" ht="15.6" x14ac:dyDescent="0.25">
      <c r="A209" s="3"/>
      <c r="B209" s="103" t="s">
        <v>311</v>
      </c>
      <c r="C209" s="84">
        <v>71.525355693934642</v>
      </c>
      <c r="D209" s="84">
        <v>75.400230439173782</v>
      </c>
      <c r="E209" s="84">
        <v>62.384649923948167</v>
      </c>
      <c r="F209" s="84">
        <v>69.022632936434547</v>
      </c>
      <c r="G209" s="73"/>
      <c r="H209" s="73"/>
      <c r="I209" s="73"/>
      <c r="J209" s="73"/>
    </row>
    <row r="210" spans="1:10" s="45" customFormat="1" ht="15.6" x14ac:dyDescent="0.25">
      <c r="A210" s="3"/>
      <c r="B210" s="103" t="s">
        <v>312</v>
      </c>
      <c r="C210" s="84">
        <v>69.553101185664829</v>
      </c>
      <c r="D210" s="84">
        <v>69.456442353576705</v>
      </c>
      <c r="E210" s="84">
        <v>70.024037421084884</v>
      </c>
      <c r="F210" s="84">
        <v>68.869791445178123</v>
      </c>
      <c r="G210" s="73"/>
      <c r="H210" s="73"/>
      <c r="I210" s="73"/>
      <c r="J210" s="73"/>
    </row>
    <row r="211" spans="1:10" ht="15.6" x14ac:dyDescent="0.25">
      <c r="A211" s="3"/>
      <c r="B211" s="103" t="s">
        <v>313</v>
      </c>
      <c r="C211" s="84">
        <v>68.889213265219098</v>
      </c>
      <c r="D211" s="84">
        <v>67.008175704491407</v>
      </c>
      <c r="E211" s="84">
        <v>71.785052513170726</v>
      </c>
      <c r="F211" s="84">
        <v>74.836278843085367</v>
      </c>
      <c r="G211" s="73"/>
      <c r="H211" s="73"/>
      <c r="I211" s="73"/>
      <c r="J211" s="73"/>
    </row>
    <row r="212" spans="1:10" ht="28.8" x14ac:dyDescent="0.25">
      <c r="A212" s="3"/>
      <c r="B212" s="102" t="s">
        <v>314</v>
      </c>
      <c r="C212" s="84">
        <v>66.105515570854621</v>
      </c>
      <c r="D212" s="84">
        <v>72.383097415182903</v>
      </c>
      <c r="E212" s="84">
        <v>51.803433104604757</v>
      </c>
      <c r="F212" s="84">
        <v>60.495923376367024</v>
      </c>
      <c r="G212" s="73"/>
      <c r="H212" s="73"/>
      <c r="I212" s="73"/>
      <c r="J212" s="73"/>
    </row>
    <row r="213" spans="1:10" ht="15.6" x14ac:dyDescent="0.25">
      <c r="A213" s="3"/>
      <c r="B213" s="102" t="s">
        <v>315</v>
      </c>
      <c r="C213" s="84">
        <v>54.238501608460034</v>
      </c>
      <c r="D213" s="84">
        <v>51.382354025968155</v>
      </c>
      <c r="E213" s="84">
        <v>55.426057677530125</v>
      </c>
      <c r="F213" s="84">
        <v>73.12112647714558</v>
      </c>
      <c r="G213" s="73"/>
      <c r="H213" s="73"/>
      <c r="I213" s="73"/>
      <c r="J213" s="73"/>
    </row>
    <row r="214" spans="1:10" ht="28.8" x14ac:dyDescent="0.25">
      <c r="A214" s="3"/>
      <c r="B214" s="102" t="s">
        <v>316</v>
      </c>
      <c r="C214" s="84">
        <v>79.94216847227635</v>
      </c>
      <c r="D214" s="84">
        <v>78.6039367174929</v>
      </c>
      <c r="E214" s="84">
        <v>83.962938276956962</v>
      </c>
      <c r="F214" s="84">
        <v>78.154364309033085</v>
      </c>
      <c r="G214" s="73"/>
      <c r="H214" s="73"/>
      <c r="I214" s="73"/>
      <c r="J214" s="73"/>
    </row>
    <row r="215" spans="1:10" x14ac:dyDescent="0.25">
      <c r="B215" s="16"/>
      <c r="C215" s="33"/>
      <c r="D215" s="33"/>
      <c r="E215" s="33"/>
      <c r="F215" s="33"/>
    </row>
    <row r="217" spans="1:10" x14ac:dyDescent="0.2">
      <c r="B217" s="13" t="s">
        <v>318</v>
      </c>
    </row>
    <row r="219" spans="1:10" x14ac:dyDescent="0.25">
      <c r="B219" s="5" t="s">
        <v>105</v>
      </c>
    </row>
    <row r="220" spans="1:10" x14ac:dyDescent="0.25">
      <c r="B220" s="5"/>
    </row>
  </sheetData>
  <mergeCells count="17">
    <mergeCell ref="B11:F11"/>
    <mergeCell ref="B23:F23"/>
    <mergeCell ref="B35:F35"/>
    <mergeCell ref="B47:F47"/>
    <mergeCell ref="B59:F59"/>
    <mergeCell ref="B71:F71"/>
    <mergeCell ref="B83:F83"/>
    <mergeCell ref="B95:F95"/>
    <mergeCell ref="B107:F107"/>
    <mergeCell ref="B119:F119"/>
    <mergeCell ref="B191:F191"/>
    <mergeCell ref="B203:F203"/>
    <mergeCell ref="B131:F131"/>
    <mergeCell ref="B143:F143"/>
    <mergeCell ref="B155:F155"/>
    <mergeCell ref="B167:F167"/>
    <mergeCell ref="B179:F179"/>
  </mergeCells>
  <phoneticPr fontId="16" type="noConversion"/>
  <hyperlinks>
    <hyperlink ref="D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J699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12.6640625" style="2" customWidth="1"/>
    <col min="3" max="5" width="14.77734375" style="86" customWidth="1"/>
    <col min="6" max="6" width="14.77734375" style="73" customWidth="1"/>
    <col min="7" max="16384" width="10.77734375" style="2"/>
  </cols>
  <sheetData>
    <row r="2" spans="2:10" x14ac:dyDescent="0.25">
      <c r="D2" s="85" t="s">
        <v>2</v>
      </c>
    </row>
    <row r="5" spans="2:10" s="1" customFormat="1" ht="17.399999999999999" x14ac:dyDescent="0.25">
      <c r="B5" s="11" t="s">
        <v>20</v>
      </c>
      <c r="C5" s="87"/>
      <c r="D5" s="87"/>
      <c r="E5" s="87"/>
      <c r="F5" s="88"/>
    </row>
    <row r="6" spans="2:10" x14ac:dyDescent="0.25">
      <c r="C6" s="89"/>
    </row>
    <row r="7" spans="2:10" s="45" customFormat="1" ht="15.6" x14ac:dyDescent="0.25">
      <c r="B7" s="6" t="s">
        <v>21</v>
      </c>
      <c r="C7" s="86"/>
      <c r="D7" s="86"/>
      <c r="E7" s="86"/>
      <c r="F7" s="86"/>
    </row>
    <row r="8" spans="2:10" s="83" customFormat="1" ht="8.25" customHeight="1" x14ac:dyDescent="0.25"/>
    <row r="9" spans="2:10" s="45" customFormat="1" ht="12.75" customHeight="1" x14ac:dyDescent="0.25">
      <c r="B9" s="72" t="s">
        <v>106</v>
      </c>
      <c r="C9" s="70"/>
      <c r="D9" s="70"/>
      <c r="E9" s="70"/>
      <c r="F9" s="70"/>
    </row>
    <row r="10" spans="2:10" s="45" customFormat="1" ht="35.1" customHeight="1" x14ac:dyDescent="0.25">
      <c r="B10" s="9"/>
      <c r="C10" s="77" t="s">
        <v>1</v>
      </c>
      <c r="D10" s="78" t="s">
        <v>319</v>
      </c>
      <c r="E10" s="78" t="s">
        <v>17</v>
      </c>
      <c r="F10" s="79" t="s">
        <v>0</v>
      </c>
    </row>
    <row r="11" spans="2:10" s="45" customFormat="1" ht="12.75" customHeight="1" x14ac:dyDescent="0.25">
      <c r="B11" s="112" t="s">
        <v>345</v>
      </c>
      <c r="C11" s="113"/>
      <c r="D11" s="113"/>
      <c r="E11" s="113"/>
      <c r="F11" s="113"/>
    </row>
    <row r="12" spans="2:10" s="45" customFormat="1" ht="12.75" customHeight="1" x14ac:dyDescent="0.25">
      <c r="B12" s="103" t="s">
        <v>146</v>
      </c>
      <c r="C12" s="90">
        <v>24.64512978802761</v>
      </c>
      <c r="D12" s="90">
        <v>17.531318053128658</v>
      </c>
      <c r="E12" s="90">
        <v>40.62596687458651</v>
      </c>
      <c r="F12" s="86">
        <v>66.019326479543494</v>
      </c>
      <c r="G12" s="73"/>
      <c r="H12" s="73"/>
      <c r="I12" s="73"/>
      <c r="J12" s="73"/>
    </row>
    <row r="13" spans="2:10" s="45" customFormat="1" ht="12.75" customHeight="1" x14ac:dyDescent="0.25">
      <c r="B13" s="103" t="s">
        <v>157</v>
      </c>
      <c r="C13" s="90">
        <v>48.923550819893222</v>
      </c>
      <c r="D13" s="90">
        <v>40.579119037710306</v>
      </c>
      <c r="E13" s="86">
        <v>51.996728068707569</v>
      </c>
      <c r="F13" s="90">
        <v>71.690541953391275</v>
      </c>
      <c r="G13" s="73"/>
      <c r="H13" s="73"/>
      <c r="I13" s="73"/>
      <c r="J13" s="73"/>
    </row>
    <row r="14" spans="2:10" s="45" customFormat="1" ht="12.75" customHeight="1" x14ac:dyDescent="0.25">
      <c r="B14" s="103" t="s">
        <v>147</v>
      </c>
      <c r="C14" s="90">
        <v>10.301182448133007</v>
      </c>
      <c r="D14" s="90">
        <v>5.925068342158526</v>
      </c>
      <c r="E14" s="86">
        <v>19.217942040462095</v>
      </c>
      <c r="F14" s="90">
        <v>38.678176084693057</v>
      </c>
      <c r="G14" s="73"/>
      <c r="H14" s="73"/>
      <c r="I14" s="73"/>
      <c r="J14" s="73"/>
    </row>
    <row r="15" spans="2:10" s="45" customFormat="1" ht="12.75" customHeight="1" x14ac:dyDescent="0.25">
      <c r="B15" s="103" t="s">
        <v>158</v>
      </c>
      <c r="C15" s="90">
        <v>41.798045036619094</v>
      </c>
      <c r="D15" s="90">
        <v>33.797050080333989</v>
      </c>
      <c r="E15" s="86">
        <v>47.304577635748132</v>
      </c>
      <c r="F15" s="90">
        <v>58.586141584885354</v>
      </c>
      <c r="G15" s="73"/>
      <c r="H15" s="73"/>
      <c r="I15" s="73"/>
      <c r="J15" s="73"/>
    </row>
    <row r="16" spans="2:10" s="45" customFormat="1" ht="12.75" customHeight="1" x14ac:dyDescent="0.25">
      <c r="B16" s="103" t="s">
        <v>148</v>
      </c>
      <c r="C16" s="90">
        <v>3.8138600248908561</v>
      </c>
      <c r="D16" s="90">
        <v>2.2819097372380495</v>
      </c>
      <c r="E16" s="86">
        <v>6.4990883666401658</v>
      </c>
      <c r="F16" s="90">
        <v>15.144190437527657</v>
      </c>
      <c r="G16" s="73"/>
      <c r="H16" s="73"/>
      <c r="I16" s="73"/>
      <c r="J16" s="73"/>
    </row>
    <row r="17" spans="2:10" s="45" customFormat="1" ht="12.75" customHeight="1" x14ac:dyDescent="0.25">
      <c r="B17" s="103" t="s">
        <v>159</v>
      </c>
      <c r="C17" s="90">
        <v>15.475106269245927</v>
      </c>
      <c r="D17" s="90">
        <v>13.016190398934766</v>
      </c>
      <c r="E17" s="86">
        <v>15.997375242054012</v>
      </c>
      <c r="F17" s="90">
        <v>22.939025956619208</v>
      </c>
      <c r="G17" s="73"/>
      <c r="H17" s="73"/>
      <c r="I17" s="73"/>
      <c r="J17" s="73"/>
    </row>
    <row r="18" spans="2:10" s="45" customFormat="1" ht="12.75" customHeight="1" x14ac:dyDescent="0.25">
      <c r="B18" s="103" t="s">
        <v>149</v>
      </c>
      <c r="C18" s="90">
        <v>12.393851779927212</v>
      </c>
      <c r="D18" s="90">
        <v>7.8727284515471796</v>
      </c>
      <c r="E18" s="86">
        <v>21.766250930088987</v>
      </c>
      <c r="F18" s="90">
        <v>41.198506721928268</v>
      </c>
      <c r="G18" s="73"/>
      <c r="H18" s="73"/>
      <c r="I18" s="73"/>
      <c r="J18" s="73"/>
    </row>
    <row r="19" spans="2:10" s="45" customFormat="1" ht="12.75" customHeight="1" x14ac:dyDescent="0.25">
      <c r="B19" s="103" t="s">
        <v>160</v>
      </c>
      <c r="C19" s="90">
        <v>50.289253440848334</v>
      </c>
      <c r="D19" s="90">
        <v>44.906654637654043</v>
      </c>
      <c r="E19" s="86">
        <v>53.577188691365819</v>
      </c>
      <c r="F19" s="90">
        <v>62.403706488423339</v>
      </c>
      <c r="G19" s="73"/>
      <c r="H19" s="73"/>
      <c r="I19" s="73"/>
      <c r="J19" s="73"/>
    </row>
    <row r="20" spans="2:10" s="45" customFormat="1" ht="12.75" customHeight="1" x14ac:dyDescent="0.25">
      <c r="B20" s="103" t="s">
        <v>150</v>
      </c>
      <c r="C20" s="90">
        <v>8.3166808558366743</v>
      </c>
      <c r="D20" s="90">
        <v>5.3188775944587201</v>
      </c>
      <c r="E20" s="86">
        <v>15.29234879075269</v>
      </c>
      <c r="F20" s="90">
        <v>24.979858792084418</v>
      </c>
      <c r="G20" s="73"/>
      <c r="H20" s="73"/>
      <c r="I20" s="73"/>
      <c r="J20" s="73"/>
    </row>
    <row r="21" spans="2:10" s="45" customFormat="1" ht="12.75" customHeight="1" x14ac:dyDescent="0.25">
      <c r="B21" s="103" t="s">
        <v>161</v>
      </c>
      <c r="C21" s="90">
        <v>33.745737707077708</v>
      </c>
      <c r="D21" s="90">
        <v>30.339290966827836</v>
      </c>
      <c r="E21" s="86">
        <v>37.64180884103164</v>
      </c>
      <c r="F21" s="90">
        <v>37.837191204646089</v>
      </c>
      <c r="G21" s="73"/>
      <c r="H21" s="73"/>
      <c r="I21" s="73"/>
      <c r="J21" s="73"/>
    </row>
    <row r="22" spans="2:10" s="45" customFormat="1" ht="12.75" customHeight="1" x14ac:dyDescent="0.25">
      <c r="B22" s="103" t="s">
        <v>151</v>
      </c>
      <c r="C22" s="90">
        <v>19.341073534477285</v>
      </c>
      <c r="D22" s="90">
        <v>13.678084105295978</v>
      </c>
      <c r="E22" s="86">
        <v>30.135832013661524</v>
      </c>
      <c r="F22" s="90">
        <v>58.444589660706484</v>
      </c>
      <c r="G22" s="73"/>
      <c r="H22" s="73"/>
      <c r="I22" s="73"/>
      <c r="J22" s="73"/>
    </row>
    <row r="23" spans="2:10" s="45" customFormat="1" ht="12.75" customHeight="1" x14ac:dyDescent="0.25">
      <c r="B23" s="103" t="s">
        <v>162</v>
      </c>
      <c r="C23" s="90">
        <v>78.478278267672238</v>
      </c>
      <c r="D23" s="90">
        <v>78.020854244070804</v>
      </c>
      <c r="E23" s="86">
        <v>74.178744118734883</v>
      </c>
      <c r="F23" s="90">
        <v>88.526485769005717</v>
      </c>
      <c r="G23" s="73"/>
      <c r="H23" s="73"/>
      <c r="I23" s="73"/>
      <c r="J23" s="73"/>
    </row>
    <row r="24" spans="2:10" s="45" customFormat="1" ht="12.75" customHeight="1" x14ac:dyDescent="0.25">
      <c r="B24" s="103" t="s">
        <v>320</v>
      </c>
      <c r="C24" s="90">
        <v>7.5210444705861512</v>
      </c>
      <c r="D24" s="90">
        <v>5.3345305404721088</v>
      </c>
      <c r="E24" s="86">
        <v>7.4270244033500434</v>
      </c>
      <c r="F24" s="90">
        <v>7.975721766979933</v>
      </c>
      <c r="G24" s="73"/>
      <c r="H24" s="73"/>
      <c r="I24" s="73"/>
      <c r="J24" s="73"/>
    </row>
    <row r="25" spans="2:10" s="45" customFormat="1" ht="12.75" customHeight="1" x14ac:dyDescent="0.25">
      <c r="B25" s="103" t="s">
        <v>321</v>
      </c>
      <c r="C25" s="90">
        <v>5.7976014556811775</v>
      </c>
      <c r="D25" s="90">
        <v>8.5452252709798184</v>
      </c>
      <c r="E25" s="86">
        <v>7.9011639864344119</v>
      </c>
      <c r="F25" s="90">
        <v>4.9632863827760794</v>
      </c>
      <c r="G25" s="73"/>
      <c r="H25" s="73"/>
      <c r="I25" s="73"/>
      <c r="J25" s="73"/>
    </row>
    <row r="26" spans="2:10" s="45" customFormat="1" ht="12.75" customHeight="1" x14ac:dyDescent="0.25">
      <c r="B26" s="103" t="s">
        <v>322</v>
      </c>
      <c r="C26" s="90">
        <v>2.5166935174533114</v>
      </c>
      <c r="D26" s="90">
        <v>5.6554388017093924</v>
      </c>
      <c r="E26" s="86">
        <v>3.5101941135639732</v>
      </c>
      <c r="F26" s="90">
        <v>1.8793257353072774</v>
      </c>
      <c r="G26" s="73"/>
      <c r="H26" s="73"/>
      <c r="I26" s="73"/>
      <c r="J26" s="73"/>
    </row>
    <row r="27" spans="2:10" s="45" customFormat="1" ht="12.75" customHeight="1" x14ac:dyDescent="0.25">
      <c r="B27" s="103" t="s">
        <v>323</v>
      </c>
      <c r="C27" s="90">
        <v>25.250866534556376</v>
      </c>
      <c r="D27" s="90">
        <v>19.953007931884891</v>
      </c>
      <c r="E27" s="86">
        <v>14.029357111182575</v>
      </c>
      <c r="F27" s="90">
        <v>28.464544860806711</v>
      </c>
      <c r="G27" s="73"/>
      <c r="H27" s="73"/>
      <c r="I27" s="73"/>
      <c r="J27" s="73"/>
    </row>
    <row r="28" spans="2:10" s="45" customFormat="1" ht="12.75" customHeight="1" x14ac:dyDescent="0.25">
      <c r="B28" s="103" t="s">
        <v>324</v>
      </c>
      <c r="C28" s="90">
        <v>8.2938987501235975</v>
      </c>
      <c r="D28" s="90">
        <v>14.52779187597439</v>
      </c>
      <c r="E28" s="86">
        <v>21.226247891194756</v>
      </c>
      <c r="F28" s="90">
        <v>4.5733011931993444</v>
      </c>
      <c r="G28" s="73"/>
      <c r="H28" s="73"/>
      <c r="I28" s="73"/>
      <c r="J28" s="73"/>
    </row>
    <row r="29" spans="2:10" s="45" customFormat="1" ht="12.75" customHeight="1" x14ac:dyDescent="0.25">
      <c r="B29" s="103" t="s">
        <v>325</v>
      </c>
      <c r="C29" s="90">
        <v>58.140939742185559</v>
      </c>
      <c r="D29" s="90">
        <v>51.318536119451508</v>
      </c>
      <c r="E29" s="86">
        <v>53.333036897624233</v>
      </c>
      <c r="F29" s="90">
        <v>60.119541827910439</v>
      </c>
      <c r="G29" s="73"/>
      <c r="H29" s="73"/>
      <c r="I29" s="73"/>
      <c r="J29" s="73"/>
    </row>
    <row r="30" spans="2:10" s="45" customFormat="1" ht="12.75" customHeight="1" x14ac:dyDescent="0.25">
      <c r="B30" s="103" t="s">
        <v>163</v>
      </c>
      <c r="C30" s="90">
        <v>26.580968446300705</v>
      </c>
      <c r="D30" s="90">
        <v>19.037029880218878</v>
      </c>
      <c r="E30" s="86">
        <v>23.024020372586872</v>
      </c>
      <c r="F30" s="90">
        <v>28.374734436956693</v>
      </c>
      <c r="G30" s="73"/>
      <c r="H30" s="73"/>
      <c r="I30" s="73"/>
      <c r="J30" s="73"/>
    </row>
    <row r="31" spans="2:10" s="45" customFormat="1" ht="12.75" customHeight="1" x14ac:dyDescent="0.25">
      <c r="B31" s="103" t="s">
        <v>165</v>
      </c>
      <c r="C31" s="90">
        <v>1.0011709976746292</v>
      </c>
      <c r="D31" s="90">
        <v>0.37459907964947964</v>
      </c>
      <c r="E31" s="86">
        <v>1.5311990966807525</v>
      </c>
      <c r="F31" s="90">
        <v>0.96526276644651399</v>
      </c>
      <c r="G31" s="73"/>
      <c r="H31" s="73"/>
      <c r="I31" s="73"/>
      <c r="J31" s="73"/>
    </row>
    <row r="32" spans="2:10" s="45" customFormat="1" ht="12.75" customHeight="1" x14ac:dyDescent="0.25">
      <c r="B32" s="103" t="s">
        <v>164</v>
      </c>
      <c r="C32" s="90">
        <v>0.574258439717931</v>
      </c>
      <c r="D32" s="90">
        <v>1.064785228997122</v>
      </c>
      <c r="E32" s="86">
        <v>0.69904631198429656</v>
      </c>
      <c r="F32" s="90">
        <v>0.48147645797357158</v>
      </c>
      <c r="G32" s="73"/>
      <c r="H32" s="73"/>
      <c r="I32" s="73"/>
      <c r="J32" s="73"/>
    </row>
    <row r="33" spans="2:10" s="45" customFormat="1" ht="12.75" customHeight="1" x14ac:dyDescent="0.25">
      <c r="B33" s="103" t="s">
        <v>166</v>
      </c>
      <c r="C33" s="90">
        <v>6.8946371775791864</v>
      </c>
      <c r="D33" s="90">
        <v>5.2103850309194035</v>
      </c>
      <c r="E33" s="86">
        <v>3.9304819356740919</v>
      </c>
      <c r="F33" s="90">
        <v>7.7811727827302679</v>
      </c>
      <c r="G33" s="73"/>
      <c r="H33" s="73"/>
      <c r="I33" s="73"/>
      <c r="J33" s="73"/>
    </row>
    <row r="34" spans="2:10" s="45" customFormat="1" ht="12.75" customHeight="1" x14ac:dyDescent="0.25">
      <c r="B34" s="103" t="s">
        <v>167</v>
      </c>
      <c r="C34" s="90">
        <v>1.7932051789314156</v>
      </c>
      <c r="D34" s="90">
        <v>3.1013069862173732</v>
      </c>
      <c r="E34" s="86">
        <v>4.18668328808665</v>
      </c>
      <c r="F34" s="90">
        <v>1.0842086053848308</v>
      </c>
      <c r="G34" s="73"/>
      <c r="H34" s="73"/>
      <c r="I34" s="73"/>
      <c r="J34" s="73"/>
    </row>
    <row r="35" spans="2:10" s="45" customFormat="1" ht="12.75" customHeight="1" x14ac:dyDescent="0.25">
      <c r="B35" s="103" t="s">
        <v>169</v>
      </c>
      <c r="C35" s="90">
        <v>16.317696652397537</v>
      </c>
      <c r="D35" s="90">
        <v>9.2859535544355047</v>
      </c>
      <c r="E35" s="86">
        <v>12.676609740161076</v>
      </c>
      <c r="F35" s="90">
        <v>18.06261382442149</v>
      </c>
      <c r="G35" s="73"/>
      <c r="H35" s="73"/>
      <c r="I35" s="73"/>
      <c r="J35" s="73"/>
    </row>
    <row r="36" spans="2:10" s="45" customFormat="1" ht="12.75" customHeight="1" x14ac:dyDescent="0.25">
      <c r="B36" s="104" t="s">
        <v>331</v>
      </c>
      <c r="C36" s="90">
        <v>55.319356912915651</v>
      </c>
      <c r="D36" s="90">
        <v>64.230706602652035</v>
      </c>
      <c r="E36" s="86">
        <v>51.967613701130546</v>
      </c>
      <c r="F36" s="90">
        <v>31.143013464468211</v>
      </c>
      <c r="G36" s="73"/>
      <c r="H36" s="73"/>
      <c r="I36" s="73"/>
      <c r="J36" s="73"/>
    </row>
    <row r="37" spans="2:10" s="45" customFormat="1" ht="12.75" customHeight="1" x14ac:dyDescent="0.25">
      <c r="B37" s="104" t="s">
        <v>330</v>
      </c>
      <c r="C37" s="90">
        <v>17.177451013400805</v>
      </c>
      <c r="D37" s="90">
        <v>13.668976237958704</v>
      </c>
      <c r="E37" s="86">
        <v>17.026481586288597</v>
      </c>
      <c r="F37" s="90">
        <v>29.592337430313055</v>
      </c>
      <c r="G37" s="73"/>
      <c r="H37" s="73"/>
      <c r="I37" s="73"/>
      <c r="J37" s="73"/>
    </row>
    <row r="38" spans="2:10" s="45" customFormat="1" ht="12.75" customHeight="1" x14ac:dyDescent="0.25">
      <c r="B38" s="104" t="s">
        <v>171</v>
      </c>
      <c r="C38" s="90">
        <v>18.122005142790847</v>
      </c>
      <c r="D38" s="90">
        <v>12.49808752475983</v>
      </c>
      <c r="E38" s="86">
        <v>21.310239655818112</v>
      </c>
      <c r="F38" s="90">
        <v>31.266293369666204</v>
      </c>
      <c r="G38" s="73"/>
      <c r="H38" s="73"/>
      <c r="I38" s="73"/>
      <c r="J38" s="73"/>
    </row>
    <row r="39" spans="2:10" s="45" customFormat="1" ht="12.75" customHeight="1" x14ac:dyDescent="0.25">
      <c r="B39" s="104" t="s">
        <v>172</v>
      </c>
      <c r="C39" s="90">
        <v>9.3811869308929001</v>
      </c>
      <c r="D39" s="90">
        <v>9.6022296346294223</v>
      </c>
      <c r="E39" s="86">
        <v>9.6956650567626657</v>
      </c>
      <c r="F39" s="90">
        <v>7.9983557355525186</v>
      </c>
      <c r="G39" s="73"/>
      <c r="H39" s="73"/>
      <c r="I39" s="73"/>
      <c r="J39" s="73"/>
    </row>
    <row r="40" spans="2:10" s="45" customFormat="1" ht="12.75" customHeight="1" x14ac:dyDescent="0.25">
      <c r="B40" s="103" t="s">
        <v>152</v>
      </c>
      <c r="C40" s="90">
        <v>29.127555713491166</v>
      </c>
      <c r="D40" s="90">
        <v>22.576063337693256</v>
      </c>
      <c r="E40" s="90">
        <v>43.474299304451257</v>
      </c>
      <c r="F40" s="86">
        <v>68.418326464665128</v>
      </c>
      <c r="G40" s="73"/>
      <c r="H40" s="73"/>
      <c r="I40" s="73"/>
      <c r="J40" s="73"/>
    </row>
    <row r="41" spans="2:10" s="45" customFormat="1" ht="12.75" customHeight="1" x14ac:dyDescent="0.25">
      <c r="B41" s="103" t="s">
        <v>173</v>
      </c>
      <c r="C41" s="90">
        <v>51.311133605881906</v>
      </c>
      <c r="D41" s="90">
        <v>40.138662980977813</v>
      </c>
      <c r="E41" s="90">
        <v>60.932663881514301</v>
      </c>
      <c r="F41" s="86">
        <v>79.691764518902005</v>
      </c>
      <c r="G41" s="73"/>
      <c r="H41" s="73"/>
      <c r="I41" s="73"/>
      <c r="J41" s="73"/>
    </row>
    <row r="42" spans="2:10" s="45" customFormat="1" ht="12.75" customHeight="1" x14ac:dyDescent="0.25">
      <c r="B42" s="103" t="s">
        <v>174</v>
      </c>
      <c r="C42" s="90">
        <v>87.062439818074608</v>
      </c>
      <c r="D42" s="90">
        <v>86.728412579905722</v>
      </c>
      <c r="E42" s="90">
        <v>85.970416780866557</v>
      </c>
      <c r="F42" s="86">
        <v>90.71692326114119</v>
      </c>
      <c r="G42" s="73"/>
      <c r="H42" s="73"/>
      <c r="I42" s="73"/>
      <c r="J42" s="73"/>
    </row>
    <row r="43" spans="2:10" s="45" customFormat="1" ht="12.75" customHeight="1" x14ac:dyDescent="0.25">
      <c r="B43" s="103" t="s">
        <v>153</v>
      </c>
      <c r="C43" s="90">
        <v>18.073765391217758</v>
      </c>
      <c r="D43" s="90">
        <v>13.00558608393044</v>
      </c>
      <c r="E43" s="86">
        <v>28.684233161448557</v>
      </c>
      <c r="F43" s="90">
        <v>50.030884599846779</v>
      </c>
      <c r="G43" s="73"/>
      <c r="H43" s="73"/>
      <c r="I43" s="73"/>
      <c r="J43" s="73"/>
    </row>
    <row r="44" spans="2:10" s="45" customFormat="1" x14ac:dyDescent="0.25">
      <c r="B44" s="103" t="s">
        <v>154</v>
      </c>
      <c r="C44" s="90">
        <v>40.536659598141334</v>
      </c>
      <c r="D44" s="90">
        <v>33.209498579658913</v>
      </c>
      <c r="E44" s="86">
        <v>42.56492065090454</v>
      </c>
      <c r="F44" s="90">
        <v>61.587757657842459</v>
      </c>
      <c r="G44" s="73"/>
      <c r="H44" s="73"/>
      <c r="I44" s="73"/>
      <c r="J44" s="73"/>
    </row>
    <row r="45" spans="2:10" s="45" customFormat="1" x14ac:dyDescent="0.25">
      <c r="B45" s="103" t="s">
        <v>326</v>
      </c>
      <c r="C45" s="90">
        <v>44.251698806323049</v>
      </c>
      <c r="D45" s="90">
        <v>28.026518448302774</v>
      </c>
      <c r="E45" s="86">
        <v>50.23939795801742</v>
      </c>
      <c r="F45" s="90">
        <v>66.237989915510809</v>
      </c>
      <c r="G45" s="73"/>
      <c r="H45" s="73"/>
      <c r="I45" s="73"/>
      <c r="J45" s="73"/>
    </row>
    <row r="46" spans="2:10" s="45" customFormat="1" ht="25.5" customHeight="1" x14ac:dyDescent="0.25">
      <c r="B46" s="102" t="s">
        <v>327</v>
      </c>
      <c r="C46" s="90">
        <v>53.564502853299764</v>
      </c>
      <c r="D46" s="90">
        <v>49.290868417271945</v>
      </c>
      <c r="E46" s="86">
        <v>57.876374546905083</v>
      </c>
      <c r="F46" s="90">
        <v>55.887227857318408</v>
      </c>
      <c r="G46" s="73"/>
      <c r="H46" s="73"/>
      <c r="I46" s="73"/>
      <c r="J46" s="73"/>
    </row>
    <row r="47" spans="2:10" s="45" customFormat="1" ht="12.75" customHeight="1" x14ac:dyDescent="0.25">
      <c r="B47" s="102" t="s">
        <v>328</v>
      </c>
      <c r="C47" s="90">
        <v>71.089759821147098</v>
      </c>
      <c r="D47" s="90">
        <v>71.240315631114839</v>
      </c>
      <c r="E47" s="86">
        <v>75.307074414860168</v>
      </c>
      <c r="F47" s="90">
        <v>65.466634846641668</v>
      </c>
      <c r="G47" s="73"/>
      <c r="H47" s="73"/>
      <c r="I47" s="73"/>
      <c r="J47" s="73"/>
    </row>
    <row r="48" spans="2:10" s="45" customFormat="1" x14ac:dyDescent="0.25">
      <c r="B48" s="102" t="s">
        <v>329</v>
      </c>
      <c r="C48" s="90">
        <v>68.534986247033345</v>
      </c>
      <c r="D48" s="90">
        <v>61.669216129981841</v>
      </c>
      <c r="E48" s="86">
        <v>68.050894856030141</v>
      </c>
      <c r="F48" s="90">
        <v>81.665973865341385</v>
      </c>
      <c r="G48" s="73"/>
      <c r="H48" s="73"/>
      <c r="I48" s="73"/>
      <c r="J48" s="73"/>
    </row>
    <row r="49" spans="2:10" s="45" customFormat="1" x14ac:dyDescent="0.25">
      <c r="B49" s="102" t="s">
        <v>155</v>
      </c>
      <c r="C49" s="90">
        <v>47.897298803818536</v>
      </c>
      <c r="D49" s="90">
        <v>41.449178088988731</v>
      </c>
      <c r="E49" s="86">
        <v>62.105529087012137</v>
      </c>
      <c r="F49" s="90">
        <v>85.579123596002162</v>
      </c>
      <c r="G49" s="73"/>
      <c r="H49" s="73"/>
      <c r="I49" s="73"/>
      <c r="J49" s="73"/>
    </row>
    <row r="50" spans="2:10" s="45" customFormat="1" x14ac:dyDescent="0.25">
      <c r="B50" s="102" t="s">
        <v>156</v>
      </c>
      <c r="C50" s="90">
        <v>67.660806700807626</v>
      </c>
      <c r="D50" s="90">
        <v>66.896420084166664</v>
      </c>
      <c r="E50" s="86">
        <v>68.865685255824303</v>
      </c>
      <c r="F50" s="90">
        <v>73.805681556341142</v>
      </c>
      <c r="G50" s="73"/>
      <c r="H50" s="73"/>
      <c r="I50" s="73"/>
      <c r="J50" s="73"/>
    </row>
    <row r="51" spans="2:10" s="45" customFormat="1" x14ac:dyDescent="0.25">
      <c r="B51" s="110" t="s">
        <v>46</v>
      </c>
      <c r="C51" s="110"/>
      <c r="D51" s="110"/>
      <c r="E51" s="110"/>
      <c r="F51" s="110"/>
      <c r="G51" s="8"/>
      <c r="J51" s="73"/>
    </row>
    <row r="52" spans="2:10" s="45" customFormat="1" x14ac:dyDescent="0.25">
      <c r="B52" s="46" t="s">
        <v>146</v>
      </c>
      <c r="C52" s="90">
        <v>15.965435821039865</v>
      </c>
      <c r="D52" s="90">
        <v>5.7068061762147861</v>
      </c>
      <c r="E52" s="90">
        <v>40.632248715863469</v>
      </c>
      <c r="F52" s="86">
        <v>74.310611465211593</v>
      </c>
      <c r="G52" s="73"/>
      <c r="H52" s="73"/>
      <c r="I52" s="73"/>
      <c r="J52" s="73"/>
    </row>
    <row r="53" spans="2:10" s="45" customFormat="1" ht="12.6" customHeight="1" x14ac:dyDescent="0.25">
      <c r="B53" s="46" t="s">
        <v>157</v>
      </c>
      <c r="C53" s="90">
        <v>33.947064007611303</v>
      </c>
      <c r="D53" s="90">
        <v>6.2805779615610566</v>
      </c>
      <c r="E53" s="86">
        <v>31.422860383766171</v>
      </c>
      <c r="F53" s="90">
        <v>62.818608523692511</v>
      </c>
      <c r="G53" s="73"/>
      <c r="H53" s="73"/>
      <c r="I53" s="73"/>
      <c r="J53" s="73"/>
    </row>
    <row r="54" spans="2:10" s="45" customFormat="1" ht="12.75" customHeight="1" x14ac:dyDescent="0.25">
      <c r="B54" s="46" t="s">
        <v>147</v>
      </c>
      <c r="C54" s="90">
        <v>7.4354176933221643</v>
      </c>
      <c r="D54" s="90">
        <v>2.8756022576190099</v>
      </c>
      <c r="E54" s="86">
        <v>15.260236346147025</v>
      </c>
      <c r="F54" s="90">
        <v>41.490410474792704</v>
      </c>
      <c r="G54" s="73"/>
      <c r="H54" s="73"/>
      <c r="I54" s="73"/>
      <c r="J54" s="73"/>
    </row>
    <row r="55" spans="2:10" s="45" customFormat="1" ht="12.75" customHeight="1" x14ac:dyDescent="0.25">
      <c r="B55" s="46" t="s">
        <v>158</v>
      </c>
      <c r="C55" s="90">
        <v>46.571968198472142</v>
      </c>
      <c r="D55" s="90">
        <v>50.388994628977237</v>
      </c>
      <c r="E55" s="86">
        <v>37.556957412965403</v>
      </c>
      <c r="F55" s="90">
        <v>55.833762711287036</v>
      </c>
      <c r="G55" s="73"/>
      <c r="H55" s="73"/>
      <c r="I55" s="73"/>
      <c r="J55" s="73"/>
    </row>
    <row r="56" spans="2:10" s="45" customFormat="1" ht="12.75" customHeight="1" x14ac:dyDescent="0.25">
      <c r="B56" s="46" t="s">
        <v>148</v>
      </c>
      <c r="C56" s="90">
        <v>1.7959051803186248</v>
      </c>
      <c r="D56" s="90">
        <v>0.35842041101235106</v>
      </c>
      <c r="E56" s="86">
        <v>3.8088644329905192</v>
      </c>
      <c r="F56" s="90">
        <v>13.705824905900036</v>
      </c>
      <c r="G56" s="73"/>
      <c r="H56" s="73"/>
      <c r="I56" s="73"/>
      <c r="J56" s="73"/>
    </row>
    <row r="57" spans="2:10" s="45" customFormat="1" ht="12.75" customHeight="1" x14ac:dyDescent="0.25">
      <c r="B57" s="46" t="s">
        <v>159</v>
      </c>
      <c r="C57" s="90">
        <v>11.248707523235364</v>
      </c>
      <c r="D57" s="90">
        <v>6.2805779615610566</v>
      </c>
      <c r="E57" s="86">
        <v>9.3739936955629997</v>
      </c>
      <c r="F57" s="90">
        <v>18.443967336100307</v>
      </c>
      <c r="G57" s="73"/>
      <c r="H57" s="73"/>
      <c r="I57" s="73"/>
      <c r="J57" s="73"/>
    </row>
    <row r="58" spans="2:10" s="45" customFormat="1" x14ac:dyDescent="0.25">
      <c r="B58" s="46" t="s">
        <v>149</v>
      </c>
      <c r="C58" s="90">
        <v>7.6057422510328099</v>
      </c>
      <c r="D58" s="90">
        <v>1.4459639648098508</v>
      </c>
      <c r="E58" s="86">
        <v>21.810422264964775</v>
      </c>
      <c r="F58" s="90">
        <v>44.207988394332901</v>
      </c>
      <c r="G58" s="73"/>
      <c r="H58" s="73"/>
      <c r="I58" s="73"/>
      <c r="J58" s="73"/>
    </row>
    <row r="59" spans="2:10" s="45" customFormat="1" ht="15.6" x14ac:dyDescent="0.25">
      <c r="B59" s="46" t="s">
        <v>160</v>
      </c>
      <c r="C59" s="90">
        <v>47.638801322352073</v>
      </c>
      <c r="D59" s="90">
        <v>25.337534168173391</v>
      </c>
      <c r="E59" s="86">
        <v>53.677615574472611</v>
      </c>
      <c r="F59" s="90">
        <v>59.490815002953937</v>
      </c>
      <c r="G59" s="73"/>
      <c r="H59" s="73"/>
      <c r="I59" s="73"/>
      <c r="J59" s="73"/>
    </row>
    <row r="60" spans="2:10" s="45" customFormat="1" x14ac:dyDescent="0.25">
      <c r="B60" s="46" t="s">
        <v>150</v>
      </c>
      <c r="C60" s="90">
        <v>4.1375446466707295</v>
      </c>
      <c r="D60" s="90">
        <v>1.9940159446597341</v>
      </c>
      <c r="E60" s="86">
        <v>7.9917905956835513</v>
      </c>
      <c r="F60" s="90">
        <v>19.691511550150228</v>
      </c>
      <c r="G60" s="73"/>
      <c r="H60" s="73"/>
      <c r="I60" s="73"/>
      <c r="J60" s="73"/>
    </row>
    <row r="61" spans="2:10" s="45" customFormat="1" ht="15.6" x14ac:dyDescent="0.25">
      <c r="B61" s="46" t="s">
        <v>161</v>
      </c>
      <c r="C61" s="90">
        <v>25.915638589822365</v>
      </c>
      <c r="D61" s="90">
        <v>34.941013994316634</v>
      </c>
      <c r="E61" s="86">
        <v>19.668590462637702</v>
      </c>
      <c r="F61" s="90">
        <v>26.498922780858535</v>
      </c>
      <c r="G61" s="73"/>
      <c r="H61" s="73"/>
      <c r="I61" s="73"/>
      <c r="J61" s="73"/>
    </row>
    <row r="62" spans="2:10" s="45" customFormat="1" x14ac:dyDescent="0.25">
      <c r="B62" s="46" t="s">
        <v>151</v>
      </c>
      <c r="C62" s="90">
        <v>13.084162958661397</v>
      </c>
      <c r="D62" s="90">
        <v>5.1587541963649022</v>
      </c>
      <c r="E62" s="86">
        <v>29.336665800553359</v>
      </c>
      <c r="F62" s="90">
        <v>65.413694936751796</v>
      </c>
      <c r="G62" s="73"/>
      <c r="H62" s="73"/>
      <c r="I62" s="73"/>
      <c r="J62" s="73"/>
    </row>
    <row r="63" spans="2:10" s="45" customFormat="1" ht="15.6" x14ac:dyDescent="0.25">
      <c r="B63" s="46" t="s">
        <v>162</v>
      </c>
      <c r="C63" s="90">
        <v>81.953058502910295</v>
      </c>
      <c r="D63" s="90">
        <v>90.396520173856757</v>
      </c>
      <c r="E63" s="86">
        <v>72.200448480469802</v>
      </c>
      <c r="F63" s="90">
        <v>88.027394267069283</v>
      </c>
      <c r="G63" s="73"/>
      <c r="H63" s="73"/>
      <c r="I63" s="73"/>
      <c r="J63" s="73"/>
    </row>
    <row r="64" spans="2:10" s="45" customFormat="1" x14ac:dyDescent="0.25">
      <c r="B64" s="46" t="s">
        <v>320</v>
      </c>
      <c r="C64" s="90">
        <v>1.4887135150464528</v>
      </c>
      <c r="D64" s="90">
        <v>0.96335690599732049</v>
      </c>
      <c r="E64" s="86">
        <v>1.4319678790603096</v>
      </c>
      <c r="F64" s="90">
        <v>1.6075117545467013</v>
      </c>
      <c r="G64" s="73"/>
      <c r="H64" s="73"/>
      <c r="I64" s="73"/>
      <c r="J64" s="73"/>
    </row>
    <row r="65" spans="2:10" s="45" customFormat="1" x14ac:dyDescent="0.25">
      <c r="B65" s="46" t="s">
        <v>321</v>
      </c>
      <c r="C65" s="90">
        <v>8.4566762132590689</v>
      </c>
      <c r="D65" s="90">
        <v>13.919794638083378</v>
      </c>
      <c r="E65" s="86">
        <v>14.44246686585598</v>
      </c>
      <c r="F65" s="90">
        <v>6.6156414473750562</v>
      </c>
      <c r="G65" s="73"/>
      <c r="H65" s="73"/>
      <c r="I65" s="73"/>
      <c r="J65" s="73"/>
    </row>
    <row r="66" spans="2:10" s="45" customFormat="1" x14ac:dyDescent="0.25">
      <c r="B66" s="46" t="s">
        <v>322</v>
      </c>
      <c r="C66" s="90">
        <v>3.6141542781448281</v>
      </c>
      <c r="D66" s="90">
        <v>1.7349890799989724</v>
      </c>
      <c r="E66" s="86">
        <v>4.2988046052612559</v>
      </c>
      <c r="F66" s="90">
        <v>3.7070770945995242</v>
      </c>
      <c r="G66" s="73"/>
      <c r="H66" s="73"/>
      <c r="I66" s="73"/>
      <c r="J66" s="73"/>
    </row>
    <row r="67" spans="2:10" s="45" customFormat="1" x14ac:dyDescent="0.25">
      <c r="B67" s="46" t="s">
        <v>323</v>
      </c>
      <c r="C67" s="90">
        <v>12.797185168954902</v>
      </c>
      <c r="D67" s="90">
        <v>8.7343998611295639</v>
      </c>
      <c r="E67" s="86">
        <v>23.308591229937864</v>
      </c>
      <c r="F67" s="90">
        <v>11.219423401668923</v>
      </c>
      <c r="G67" s="73"/>
      <c r="H67" s="73"/>
      <c r="I67" s="73"/>
      <c r="J67" s="73"/>
    </row>
    <row r="68" spans="2:10" s="45" customFormat="1" x14ac:dyDescent="0.25">
      <c r="B68" s="46" t="s">
        <v>324</v>
      </c>
      <c r="C68" s="90">
        <v>4.710325240771855</v>
      </c>
      <c r="D68" s="90">
        <v>11.387329691843352</v>
      </c>
      <c r="E68" s="86">
        <v>7.8444572935685848</v>
      </c>
      <c r="F68" s="90">
        <v>3.2837876066579197</v>
      </c>
      <c r="G68" s="73"/>
      <c r="H68" s="73"/>
      <c r="I68" s="73"/>
      <c r="J68" s="73"/>
    </row>
    <row r="69" spans="2:10" s="45" customFormat="1" x14ac:dyDescent="0.25">
      <c r="B69" s="46" t="s">
        <v>325</v>
      </c>
      <c r="C69" s="90">
        <v>70.421659098869398</v>
      </c>
      <c r="D69" s="90">
        <v>64.223486728944749</v>
      </c>
      <c r="E69" s="86">
        <v>50.105680005376286</v>
      </c>
      <c r="F69" s="90">
        <v>75.174070449698561</v>
      </c>
      <c r="G69" s="73"/>
      <c r="H69" s="73"/>
      <c r="I69" s="73"/>
      <c r="J69" s="73"/>
    </row>
    <row r="70" spans="2:10" s="45" customFormat="1" ht="15.6" x14ac:dyDescent="0.25">
      <c r="B70" s="46" t="s">
        <v>163</v>
      </c>
      <c r="C70" s="90">
        <v>24.605295315488092</v>
      </c>
      <c r="D70" s="90">
        <v>13.87991263999178</v>
      </c>
      <c r="E70" s="86">
        <v>13.856248939243388</v>
      </c>
      <c r="F70" s="90">
        <v>28.022246132560308</v>
      </c>
      <c r="G70" s="73"/>
      <c r="H70" s="73"/>
      <c r="I70" s="73"/>
      <c r="J70" s="73"/>
    </row>
    <row r="71" spans="2:10" s="45" customFormat="1" ht="15.6" x14ac:dyDescent="0.25">
      <c r="B71" s="46" t="s">
        <v>165</v>
      </c>
      <c r="C71" s="90">
        <v>1.2241635202211074</v>
      </c>
      <c r="D71" s="90">
        <v>0</v>
      </c>
      <c r="E71" s="86">
        <v>2.1377887408874847</v>
      </c>
      <c r="F71" s="90">
        <v>1.192601572806397</v>
      </c>
      <c r="G71" s="73"/>
      <c r="H71" s="73"/>
      <c r="I71" s="73"/>
      <c r="J71" s="73"/>
    </row>
    <row r="72" spans="2:10" s="45" customFormat="1" ht="15.6" x14ac:dyDescent="0.25">
      <c r="B72" s="46" t="s">
        <v>164</v>
      </c>
      <c r="C72" s="90">
        <v>0.82837573519582208</v>
      </c>
      <c r="D72" s="90">
        <v>0</v>
      </c>
      <c r="E72" s="86">
        <v>0.15567034739874025</v>
      </c>
      <c r="F72" s="90">
        <v>1.0612654546345739</v>
      </c>
      <c r="G72" s="73"/>
      <c r="H72" s="73"/>
      <c r="I72" s="73"/>
      <c r="J72" s="73"/>
    </row>
    <row r="73" spans="2:10" s="45" customFormat="1" ht="15.6" x14ac:dyDescent="0.25">
      <c r="B73" s="46" t="s">
        <v>166</v>
      </c>
      <c r="C73" s="90">
        <v>3.7171323919125268</v>
      </c>
      <c r="D73" s="90">
        <v>1.7349890799989724</v>
      </c>
      <c r="E73" s="86">
        <v>4.2241943834985589</v>
      </c>
      <c r="F73" s="90">
        <v>3.8575120355005037</v>
      </c>
      <c r="G73" s="73"/>
      <c r="H73" s="73"/>
      <c r="I73" s="73"/>
      <c r="J73" s="73"/>
    </row>
    <row r="74" spans="2:10" s="45" customFormat="1" ht="15.6" x14ac:dyDescent="0.25">
      <c r="B74" s="46" t="s">
        <v>167</v>
      </c>
      <c r="C74" s="90">
        <v>0.96313455990420049</v>
      </c>
      <c r="D74" s="90">
        <v>1.7349890799989724</v>
      </c>
      <c r="E74" s="86">
        <v>1.8567916814188721</v>
      </c>
      <c r="F74" s="90">
        <v>0.69357970209424447</v>
      </c>
      <c r="G74" s="73"/>
      <c r="H74" s="73"/>
      <c r="I74" s="73"/>
      <c r="J74" s="73"/>
    </row>
    <row r="75" spans="2:10" s="45" customFormat="1" ht="15.6" x14ac:dyDescent="0.25">
      <c r="B75" s="46" t="s">
        <v>169</v>
      </c>
      <c r="C75" s="90">
        <v>17.872489108254427</v>
      </c>
      <c r="D75" s="90">
        <v>10.409934479993835</v>
      </c>
      <c r="E75" s="86">
        <v>5.481803786039734</v>
      </c>
      <c r="F75" s="90">
        <v>21.21728736752458</v>
      </c>
      <c r="G75" s="73"/>
      <c r="H75" s="73"/>
      <c r="I75" s="73"/>
      <c r="J75" s="73"/>
    </row>
    <row r="76" spans="2:10" s="45" customFormat="1" x14ac:dyDescent="0.25">
      <c r="B76" s="59" t="s">
        <v>331</v>
      </c>
      <c r="C76" s="90">
        <v>66.63340115378054</v>
      </c>
      <c r="D76" s="90">
        <v>93.719422038438935</v>
      </c>
      <c r="E76" s="86">
        <v>69.032495671038802</v>
      </c>
      <c r="F76" s="90">
        <v>38.469665759355181</v>
      </c>
      <c r="G76" s="73"/>
      <c r="H76" s="73"/>
      <c r="I76" s="73"/>
      <c r="J76" s="73"/>
    </row>
    <row r="77" spans="2:10" s="45" customFormat="1" x14ac:dyDescent="0.25">
      <c r="B77" s="59" t="s">
        <v>330</v>
      </c>
      <c r="C77" s="90">
        <v>8.8443552921684834</v>
      </c>
      <c r="D77" s="90">
        <v>0</v>
      </c>
      <c r="E77" s="86">
        <v>4.4884833465845793</v>
      </c>
      <c r="F77" s="90">
        <v>23.094197887186166</v>
      </c>
      <c r="G77" s="73"/>
      <c r="H77" s="73"/>
      <c r="I77" s="73"/>
      <c r="J77" s="73"/>
    </row>
    <row r="78" spans="2:10" s="45" customFormat="1" ht="15.6" x14ac:dyDescent="0.25">
      <c r="B78" s="59" t="s">
        <v>171</v>
      </c>
      <c r="C78" s="90">
        <v>16.031097825928686</v>
      </c>
      <c r="D78" s="90">
        <v>6.2805779615610566</v>
      </c>
      <c r="E78" s="86">
        <v>12.935972988753852</v>
      </c>
      <c r="F78" s="90">
        <v>29.326196788760221</v>
      </c>
      <c r="G78" s="73"/>
      <c r="H78" s="73"/>
      <c r="I78" s="73"/>
      <c r="J78" s="73"/>
    </row>
    <row r="79" spans="2:10" s="45" customFormat="1" ht="15.6" x14ac:dyDescent="0.25">
      <c r="B79" s="59" t="s">
        <v>172</v>
      </c>
      <c r="C79" s="90">
        <v>8.4911457281222802</v>
      </c>
      <c r="D79" s="90">
        <v>0</v>
      </c>
      <c r="E79" s="86">
        <v>13.543047993622745</v>
      </c>
      <c r="F79" s="90">
        <v>9.1099395646984167</v>
      </c>
      <c r="G79" s="73"/>
      <c r="H79" s="73"/>
      <c r="I79" s="73"/>
      <c r="J79" s="73"/>
    </row>
    <row r="80" spans="2:10" s="45" customFormat="1" x14ac:dyDescent="0.25">
      <c r="B80" s="46" t="s">
        <v>152</v>
      </c>
      <c r="C80" s="90">
        <v>21.673222426375006</v>
      </c>
      <c r="D80" s="90">
        <v>13.306422776413307</v>
      </c>
      <c r="E80" s="90">
        <v>37.548763294121343</v>
      </c>
      <c r="F80" s="86">
        <v>80.234063717148075</v>
      </c>
      <c r="G80" s="73"/>
      <c r="H80" s="73"/>
      <c r="I80" s="73"/>
      <c r="J80" s="73"/>
    </row>
    <row r="81" spans="2:10" s="45" customFormat="1" ht="15.6" x14ac:dyDescent="0.25">
      <c r="B81" s="46" t="s">
        <v>173</v>
      </c>
      <c r="C81" s="90">
        <v>41.684821974385947</v>
      </c>
      <c r="D81" s="90">
        <v>9.3188586054069873</v>
      </c>
      <c r="E81" s="90">
        <v>64.494596219277867</v>
      </c>
      <c r="F81" s="86">
        <v>77.987561135835691</v>
      </c>
      <c r="G81" s="73"/>
      <c r="H81" s="73"/>
      <c r="I81" s="73"/>
      <c r="J81" s="73"/>
    </row>
    <row r="82" spans="2:10" s="45" customFormat="1" ht="15.6" x14ac:dyDescent="0.25">
      <c r="B82" s="46" t="s">
        <v>174</v>
      </c>
      <c r="C82" s="90">
        <v>91.185835475093398</v>
      </c>
      <c r="D82" s="90">
        <v>99.999999999999986</v>
      </c>
      <c r="E82" s="90">
        <v>77.497176973860221</v>
      </c>
      <c r="F82" s="86">
        <v>90.352031883057947</v>
      </c>
      <c r="G82" s="73"/>
      <c r="H82" s="73"/>
      <c r="I82" s="73"/>
      <c r="J82" s="73"/>
    </row>
    <row r="83" spans="2:10" s="45" customFormat="1" x14ac:dyDescent="0.25">
      <c r="B83" s="46" t="s">
        <v>153</v>
      </c>
      <c r="C83" s="90">
        <v>10.772574111058693</v>
      </c>
      <c r="D83" s="90">
        <v>5.5003325836775812</v>
      </c>
      <c r="E83" s="86">
        <v>22.828074765758885</v>
      </c>
      <c r="F83" s="90">
        <v>42.366093840954647</v>
      </c>
      <c r="G83" s="73"/>
      <c r="H83" s="73"/>
      <c r="I83" s="73"/>
      <c r="J83" s="73"/>
    </row>
    <row r="84" spans="2:10" s="45" customFormat="1" x14ac:dyDescent="0.25">
      <c r="B84" s="46" t="s">
        <v>154</v>
      </c>
      <c r="C84" s="90">
        <v>34.580495576186884</v>
      </c>
      <c r="D84" s="90">
        <v>6.51634070412352</v>
      </c>
      <c r="E84" s="86">
        <v>45.827426617480647</v>
      </c>
      <c r="F84" s="90">
        <v>62.28962830323195</v>
      </c>
      <c r="G84" s="73"/>
      <c r="H84" s="73"/>
      <c r="I84" s="73"/>
      <c r="J84" s="73"/>
    </row>
    <row r="85" spans="2:10" s="45" customFormat="1" x14ac:dyDescent="0.25">
      <c r="B85" s="46" t="s">
        <v>326</v>
      </c>
      <c r="C85" s="90">
        <v>61.129410706275813</v>
      </c>
      <c r="D85" s="90">
        <v>0</v>
      </c>
      <c r="E85" s="86">
        <v>65.920627080174143</v>
      </c>
      <c r="F85" s="90">
        <v>66.102272783727969</v>
      </c>
      <c r="G85" s="73"/>
      <c r="H85" s="73"/>
      <c r="I85" s="73"/>
      <c r="J85" s="73"/>
    </row>
    <row r="86" spans="2:10" s="45" customFormat="1" ht="26.4" x14ac:dyDescent="0.25">
      <c r="B86" s="48" t="s">
        <v>327</v>
      </c>
      <c r="C86" s="90">
        <v>64.753673272370392</v>
      </c>
      <c r="D86" s="90">
        <v>100</v>
      </c>
      <c r="E86" s="86">
        <v>59.648974593883096</v>
      </c>
      <c r="F86" s="90">
        <v>64.288449329371687</v>
      </c>
      <c r="G86" s="73"/>
      <c r="H86" s="73"/>
      <c r="I86" s="73"/>
      <c r="J86" s="73"/>
    </row>
    <row r="87" spans="2:10" s="45" customFormat="1" ht="12.75" customHeight="1" x14ac:dyDescent="0.25">
      <c r="B87" s="48" t="s">
        <v>328</v>
      </c>
      <c r="C87" s="90">
        <v>76.987534691722885</v>
      </c>
      <c r="D87" s="90">
        <v>100</v>
      </c>
      <c r="E87" s="86">
        <v>73.123947634329539</v>
      </c>
      <c r="F87" s="90">
        <v>77.228070721622203</v>
      </c>
      <c r="G87" s="73"/>
      <c r="H87" s="73"/>
      <c r="I87" s="73"/>
      <c r="J87" s="73"/>
    </row>
    <row r="88" spans="2:10" s="45" customFormat="1" x14ac:dyDescent="0.25">
      <c r="B88" s="48" t="s">
        <v>329</v>
      </c>
      <c r="C88" s="90">
        <v>78.071662509229611</v>
      </c>
      <c r="D88" s="90">
        <v>100</v>
      </c>
      <c r="E88" s="86">
        <v>73.331521284144259</v>
      </c>
      <c r="F88" s="90">
        <v>79.386510148406614</v>
      </c>
      <c r="G88" s="73"/>
      <c r="H88" s="73"/>
      <c r="I88" s="73"/>
      <c r="J88" s="73"/>
    </row>
    <row r="89" spans="2:10" s="45" customFormat="1" x14ac:dyDescent="0.25">
      <c r="B89" s="48" t="s">
        <v>155</v>
      </c>
      <c r="C89" s="90">
        <v>41.400793625579666</v>
      </c>
      <c r="D89" s="90">
        <v>32.998099765970515</v>
      </c>
      <c r="E89" s="86">
        <v>60.842482297169617</v>
      </c>
      <c r="F89" s="90">
        <v>88.108062443657573</v>
      </c>
      <c r="G89" s="73"/>
      <c r="H89" s="73"/>
      <c r="I89" s="73"/>
      <c r="J89" s="73"/>
    </row>
    <row r="90" spans="2:10" s="45" customFormat="1" x14ac:dyDescent="0.25">
      <c r="B90" s="48" t="s">
        <v>156</v>
      </c>
      <c r="C90" s="90">
        <v>71.562246567208831</v>
      </c>
      <c r="D90" s="90">
        <v>71.251890143845202</v>
      </c>
      <c r="E90" s="86">
        <v>66.787835807524118</v>
      </c>
      <c r="F90" s="90">
        <v>87.569101882997543</v>
      </c>
      <c r="G90" s="73"/>
      <c r="H90" s="73"/>
      <c r="I90" s="73"/>
      <c r="J90" s="73"/>
    </row>
    <row r="91" spans="2:10" s="45" customFormat="1" x14ac:dyDescent="0.25">
      <c r="B91" s="110" t="s">
        <v>39</v>
      </c>
      <c r="C91" s="110"/>
      <c r="D91" s="110"/>
      <c r="E91" s="110"/>
      <c r="F91" s="110"/>
      <c r="G91" s="73"/>
      <c r="H91" s="73"/>
      <c r="I91" s="73"/>
      <c r="J91" s="73"/>
    </row>
    <row r="92" spans="2:10" s="45" customFormat="1" x14ac:dyDescent="0.25">
      <c r="B92" s="46" t="s">
        <v>146</v>
      </c>
      <c r="C92" s="90">
        <v>10.994218893622431</v>
      </c>
      <c r="D92" s="90">
        <v>3.9894142092940412</v>
      </c>
      <c r="E92" s="90">
        <v>34.357692121438916</v>
      </c>
      <c r="F92" s="86">
        <v>70.257611242358593</v>
      </c>
      <c r="G92" s="73"/>
      <c r="H92" s="73"/>
      <c r="I92" s="73"/>
      <c r="J92" s="73"/>
    </row>
    <row r="93" spans="2:10" s="45" customFormat="1" ht="15.6" x14ac:dyDescent="0.25">
      <c r="B93" s="46" t="s">
        <v>157</v>
      </c>
      <c r="C93" s="90">
        <v>25.206749033489078</v>
      </c>
      <c r="D93" s="90">
        <v>0</v>
      </c>
      <c r="E93" s="86">
        <v>31.175796388946857</v>
      </c>
      <c r="F93" s="90">
        <v>46.666666663777775</v>
      </c>
      <c r="G93" s="73"/>
      <c r="H93" s="73"/>
      <c r="I93" s="73"/>
      <c r="J93" s="73"/>
    </row>
    <row r="94" spans="2:10" s="45" customFormat="1" x14ac:dyDescent="0.25">
      <c r="B94" s="46" t="s">
        <v>147</v>
      </c>
      <c r="C94" s="90">
        <v>6.7063805781180843</v>
      </c>
      <c r="D94" s="90">
        <v>3.2591230371321966</v>
      </c>
      <c r="E94" s="86">
        <v>16.075104685333038</v>
      </c>
      <c r="F94" s="90">
        <v>46.604215458243068</v>
      </c>
      <c r="G94" s="73"/>
      <c r="H94" s="73"/>
      <c r="I94" s="73"/>
      <c r="J94" s="73"/>
    </row>
    <row r="95" spans="2:10" s="45" customFormat="1" ht="15.6" x14ac:dyDescent="0.25">
      <c r="B95" s="46" t="s">
        <v>158</v>
      </c>
      <c r="C95" s="90">
        <v>60.999154583035889</v>
      </c>
      <c r="D95" s="90">
        <v>81.694275554027385</v>
      </c>
      <c r="E95" s="86">
        <v>46.787498498196001</v>
      </c>
      <c r="F95" s="90">
        <v>66.333333334488884</v>
      </c>
      <c r="G95" s="73"/>
      <c r="H95" s="73"/>
      <c r="I95" s="73"/>
      <c r="J95" s="73"/>
    </row>
    <row r="96" spans="2:10" s="45" customFormat="1" x14ac:dyDescent="0.25">
      <c r="B96" s="46" t="s">
        <v>148</v>
      </c>
      <c r="C96" s="90">
        <v>0.9606770826061537</v>
      </c>
      <c r="D96" s="90">
        <v>0</v>
      </c>
      <c r="E96" s="86">
        <v>5.3638205456120041</v>
      </c>
      <c r="F96" s="90">
        <v>3.0444964867629394</v>
      </c>
      <c r="G96" s="73"/>
      <c r="H96" s="73"/>
      <c r="I96" s="73"/>
      <c r="J96" s="73"/>
    </row>
    <row r="97" spans="2:10" s="45" customFormat="1" ht="15.6" x14ac:dyDescent="0.25">
      <c r="B97" s="46" t="s">
        <v>159</v>
      </c>
      <c r="C97" s="90">
        <v>8.7380203350637959</v>
      </c>
      <c r="D97" s="90">
        <v>0</v>
      </c>
      <c r="E97" s="86">
        <v>15.611702109249141</v>
      </c>
      <c r="F97" s="90">
        <v>4.3333333327555552</v>
      </c>
      <c r="G97" s="73"/>
      <c r="H97" s="73"/>
      <c r="I97" s="73"/>
      <c r="J97" s="73"/>
    </row>
    <row r="98" spans="2:10" s="45" customFormat="1" x14ac:dyDescent="0.25">
      <c r="B98" s="46" t="s">
        <v>149</v>
      </c>
      <c r="C98" s="90">
        <v>7.5933152284189465</v>
      </c>
      <c r="D98" s="90">
        <v>3.2591230371321966</v>
      </c>
      <c r="E98" s="86">
        <v>20.376885084865492</v>
      </c>
      <c r="F98" s="90">
        <v>52.693208431768944</v>
      </c>
      <c r="G98" s="73"/>
      <c r="H98" s="73"/>
      <c r="I98" s="73"/>
      <c r="J98" s="73"/>
    </row>
    <row r="99" spans="2:10" s="45" customFormat="1" ht="15.6" x14ac:dyDescent="0.25">
      <c r="B99" s="46" t="s">
        <v>160</v>
      </c>
      <c r="C99" s="90">
        <v>69.066436659940493</v>
      </c>
      <c r="D99" s="90">
        <v>81.694275554027385</v>
      </c>
      <c r="E99" s="86">
        <v>59.308072884646656</v>
      </c>
      <c r="F99" s="90">
        <v>75</v>
      </c>
      <c r="G99" s="73"/>
      <c r="H99" s="73"/>
      <c r="I99" s="73"/>
      <c r="J99" s="73"/>
    </row>
    <row r="100" spans="2:10" s="45" customFormat="1" x14ac:dyDescent="0.25">
      <c r="B100" s="46" t="s">
        <v>150</v>
      </c>
      <c r="C100" s="90">
        <v>3.6703206624995475</v>
      </c>
      <c r="D100" s="90">
        <v>3.2591230371321966</v>
      </c>
      <c r="E100" s="86">
        <v>5.2521287251991975</v>
      </c>
      <c r="F100" s="90">
        <v>6.0889929735258788</v>
      </c>
      <c r="G100" s="73"/>
      <c r="H100" s="73"/>
      <c r="I100" s="73"/>
      <c r="J100" s="73"/>
    </row>
    <row r="101" spans="2:10" s="45" customFormat="1" ht="15.6" x14ac:dyDescent="0.25">
      <c r="B101" s="46" t="s">
        <v>161</v>
      </c>
      <c r="C101" s="90">
        <v>33.384096660369764</v>
      </c>
      <c r="D101" s="90">
        <v>81.694275554027385</v>
      </c>
      <c r="E101" s="86">
        <v>15.286616768772756</v>
      </c>
      <c r="F101" s="90">
        <v>8.6666666655111104</v>
      </c>
      <c r="G101" s="73"/>
      <c r="H101" s="73"/>
      <c r="I101" s="73"/>
      <c r="J101" s="73"/>
    </row>
    <row r="102" spans="2:10" s="45" customFormat="1" x14ac:dyDescent="0.25">
      <c r="B102" s="46" t="s">
        <v>151</v>
      </c>
      <c r="C102" s="90">
        <v>9.2105027270559372</v>
      </c>
      <c r="D102" s="90">
        <v>3.9894142092940412</v>
      </c>
      <c r="E102" s="86">
        <v>24.949640510441814</v>
      </c>
      <c r="F102" s="90">
        <v>61.826697892057766</v>
      </c>
      <c r="G102" s="73"/>
      <c r="H102" s="73"/>
      <c r="I102" s="73"/>
      <c r="J102" s="73"/>
    </row>
    <row r="103" spans="2:10" s="45" customFormat="1" ht="15.6" x14ac:dyDescent="0.25">
      <c r="B103" s="46" t="s">
        <v>162</v>
      </c>
      <c r="C103" s="90">
        <v>83.775871812037536</v>
      </c>
      <c r="D103" s="90">
        <v>100</v>
      </c>
      <c r="E103" s="86">
        <v>72.617335361921604</v>
      </c>
      <c r="F103" s="90">
        <v>87.999999998266659</v>
      </c>
      <c r="G103" s="73"/>
      <c r="H103" s="73"/>
      <c r="I103" s="73"/>
      <c r="J103" s="73"/>
    </row>
    <row r="104" spans="2:10" s="45" customFormat="1" x14ac:dyDescent="0.25">
      <c r="B104" s="46" t="s">
        <v>320</v>
      </c>
      <c r="C104" s="90">
        <v>1.2621844656069572</v>
      </c>
      <c r="D104" s="90">
        <v>0.64795643726682639</v>
      </c>
      <c r="E104" s="86">
        <v>1.0917000765090741</v>
      </c>
      <c r="F104" s="90">
        <v>1.9248895434164761</v>
      </c>
      <c r="G104" s="73"/>
      <c r="H104" s="73"/>
      <c r="I104" s="73"/>
      <c r="J104" s="73"/>
    </row>
    <row r="105" spans="2:10" s="45" customFormat="1" x14ac:dyDescent="0.25">
      <c r="B105" s="46" t="s">
        <v>321</v>
      </c>
      <c r="C105" s="90">
        <v>11.134854839369208</v>
      </c>
      <c r="D105" s="90">
        <v>23.673816615054399</v>
      </c>
      <c r="E105" s="86">
        <v>13.800677559182109</v>
      </c>
      <c r="F105" s="90">
        <v>6.2930374907571665</v>
      </c>
      <c r="G105" s="73"/>
      <c r="H105" s="73"/>
      <c r="I105" s="73"/>
      <c r="J105" s="73"/>
    </row>
    <row r="106" spans="2:10" s="45" customFormat="1" x14ac:dyDescent="0.25">
      <c r="B106" s="46" t="s">
        <v>322</v>
      </c>
      <c r="C106" s="90">
        <v>1.8160420871625744</v>
      </c>
      <c r="D106" s="90">
        <v>0</v>
      </c>
      <c r="E106" s="86">
        <v>4.6049067352480453</v>
      </c>
      <c r="F106" s="90">
        <v>0.99464422337244163</v>
      </c>
      <c r="G106" s="73"/>
      <c r="H106" s="73"/>
      <c r="I106" s="73"/>
      <c r="J106" s="73"/>
    </row>
    <row r="107" spans="2:10" s="45" customFormat="1" x14ac:dyDescent="0.25">
      <c r="B107" s="46" t="s">
        <v>323</v>
      </c>
      <c r="C107" s="90">
        <v>19.026670324911528</v>
      </c>
      <c r="D107" s="90">
        <v>23.673816615054399</v>
      </c>
      <c r="E107" s="86">
        <v>31.218208192167967</v>
      </c>
      <c r="F107" s="90">
        <v>11.859219588276503</v>
      </c>
      <c r="G107" s="73"/>
      <c r="H107" s="73"/>
      <c r="I107" s="73"/>
      <c r="J107" s="73"/>
    </row>
    <row r="108" spans="2:10" s="45" customFormat="1" x14ac:dyDescent="0.25">
      <c r="B108" s="46" t="s">
        <v>324</v>
      </c>
      <c r="C108" s="90">
        <v>5.322385967532461</v>
      </c>
      <c r="D108" s="90">
        <v>23.673816615054399</v>
      </c>
      <c r="E108" s="86">
        <v>4.5090179165007775</v>
      </c>
      <c r="F108" s="90">
        <v>0.49732211168622076</v>
      </c>
      <c r="G108" s="73"/>
      <c r="H108" s="73"/>
      <c r="I108" s="73"/>
      <c r="J108" s="73"/>
    </row>
    <row r="109" spans="2:10" s="45" customFormat="1" x14ac:dyDescent="0.25">
      <c r="B109" s="46" t="s">
        <v>325</v>
      </c>
      <c r="C109" s="90">
        <v>62.700046781024263</v>
      </c>
      <c r="D109" s="90">
        <v>28.978550154836789</v>
      </c>
      <c r="E109" s="86">
        <v>45.867189596901056</v>
      </c>
      <c r="F109" s="90">
        <v>80.355776585907662</v>
      </c>
      <c r="G109" s="73"/>
      <c r="H109" s="73"/>
      <c r="I109" s="73"/>
      <c r="J109" s="73"/>
    </row>
    <row r="110" spans="2:10" s="45" customFormat="1" ht="15.6" x14ac:dyDescent="0.25">
      <c r="B110" s="46" t="s">
        <v>163</v>
      </c>
      <c r="C110" s="90">
        <v>10.569550664684838</v>
      </c>
      <c r="D110" s="90">
        <v>0</v>
      </c>
      <c r="E110" s="86">
        <v>11.75045166406866</v>
      </c>
      <c r="F110" s="90">
        <v>13.006885998521145</v>
      </c>
      <c r="G110" s="73"/>
      <c r="H110" s="73"/>
      <c r="I110" s="73"/>
      <c r="J110" s="73"/>
    </row>
    <row r="111" spans="2:10" s="45" customFormat="1" ht="15.6" x14ac:dyDescent="0.25">
      <c r="B111" s="46" t="s">
        <v>165</v>
      </c>
      <c r="C111" s="90">
        <v>0.5639334962562097</v>
      </c>
      <c r="D111" s="90">
        <v>0</v>
      </c>
      <c r="E111" s="86">
        <v>0</v>
      </c>
      <c r="F111" s="90">
        <v>0.99464422337244163</v>
      </c>
      <c r="G111" s="73"/>
      <c r="H111" s="73"/>
      <c r="I111" s="73"/>
      <c r="J111" s="73"/>
    </row>
    <row r="112" spans="2:10" s="45" customFormat="1" ht="15.6" x14ac:dyDescent="0.25">
      <c r="B112" s="46" t="s">
        <v>164</v>
      </c>
      <c r="C112" s="90">
        <v>0.14098337406405237</v>
      </c>
      <c r="D112" s="90">
        <v>0</v>
      </c>
      <c r="E112" s="86">
        <v>0</v>
      </c>
      <c r="F112" s="90">
        <v>0.24866105584311041</v>
      </c>
      <c r="G112" s="73"/>
      <c r="H112" s="73"/>
      <c r="I112" s="73"/>
      <c r="J112" s="73"/>
    </row>
    <row r="113" spans="2:10" s="45" customFormat="1" ht="15.6" x14ac:dyDescent="0.25">
      <c r="B113" s="46" t="s">
        <v>166</v>
      </c>
      <c r="C113" s="90">
        <v>2.5930547815416354</v>
      </c>
      <c r="D113" s="90">
        <v>0</v>
      </c>
      <c r="E113" s="86">
        <v>5.1093616802691901</v>
      </c>
      <c r="F113" s="90">
        <v>2.1231828618121904</v>
      </c>
      <c r="G113" s="73"/>
      <c r="H113" s="73"/>
      <c r="I113" s="73"/>
      <c r="J113" s="73"/>
    </row>
    <row r="114" spans="2:10" s="45" customFormat="1" ht="15.6" x14ac:dyDescent="0.25">
      <c r="B114" s="46" t="s">
        <v>167</v>
      </c>
      <c r="C114" s="90">
        <v>0.69463683215814676</v>
      </c>
      <c r="D114" s="90">
        <v>0</v>
      </c>
      <c r="E114" s="86">
        <v>2.5546808401345946</v>
      </c>
      <c r="F114" s="90">
        <v>0</v>
      </c>
      <c r="G114" s="73"/>
      <c r="H114" s="73"/>
      <c r="I114" s="73"/>
      <c r="J114" s="73"/>
    </row>
    <row r="115" spans="2:10" s="45" customFormat="1" ht="15.6" x14ac:dyDescent="0.25">
      <c r="B115" s="46" t="s">
        <v>169</v>
      </c>
      <c r="C115" s="90">
        <v>6.5769421806647923</v>
      </c>
      <c r="D115" s="90">
        <v>0</v>
      </c>
      <c r="E115" s="86">
        <v>4.0864091436648735</v>
      </c>
      <c r="F115" s="90">
        <v>9.6403978574934008</v>
      </c>
      <c r="G115" s="73"/>
      <c r="H115" s="73"/>
      <c r="I115" s="73"/>
      <c r="J115" s="73"/>
    </row>
    <row r="116" spans="2:10" s="45" customFormat="1" x14ac:dyDescent="0.25">
      <c r="B116" s="59" t="s">
        <v>331</v>
      </c>
      <c r="C116" s="90">
        <v>76.561857232937484</v>
      </c>
      <c r="D116" s="90">
        <v>100</v>
      </c>
      <c r="E116" s="86">
        <v>68.824203611053122</v>
      </c>
      <c r="F116" s="90">
        <v>62.000000001733333</v>
      </c>
      <c r="G116" s="73"/>
      <c r="H116" s="73"/>
      <c r="I116" s="73"/>
      <c r="J116" s="73"/>
    </row>
    <row r="117" spans="2:10" s="45" customFormat="1" x14ac:dyDescent="0.25">
      <c r="B117" s="59" t="s">
        <v>330</v>
      </c>
      <c r="C117" s="90">
        <v>3.537212532853149</v>
      </c>
      <c r="D117" s="90">
        <v>0</v>
      </c>
      <c r="E117" s="86">
        <v>0</v>
      </c>
      <c r="F117" s="90">
        <v>17.333333331022221</v>
      </c>
      <c r="G117" s="73"/>
      <c r="H117" s="73"/>
      <c r="I117" s="73"/>
      <c r="J117" s="73"/>
    </row>
    <row r="118" spans="2:10" s="45" customFormat="1" ht="15.6" x14ac:dyDescent="0.25">
      <c r="B118" s="59" t="s">
        <v>171</v>
      </c>
      <c r="C118" s="90">
        <v>8.5744809392501775</v>
      </c>
      <c r="D118" s="90">
        <v>0</v>
      </c>
      <c r="E118" s="86">
        <v>8.6609606998347388</v>
      </c>
      <c r="F118" s="90">
        <v>20.666666667244446</v>
      </c>
      <c r="G118" s="73"/>
      <c r="H118" s="73"/>
      <c r="I118" s="73"/>
      <c r="J118" s="73"/>
    </row>
    <row r="119" spans="2:10" s="45" customFormat="1" ht="15.6" x14ac:dyDescent="0.25">
      <c r="B119" s="59" t="s">
        <v>172</v>
      </c>
      <c r="C119" s="90">
        <v>11.326449294959177</v>
      </c>
      <c r="D119" s="90">
        <v>0</v>
      </c>
      <c r="E119" s="86">
        <v>22.514835689112125</v>
      </c>
      <c r="F119" s="90">
        <v>0</v>
      </c>
      <c r="G119" s="73"/>
      <c r="H119" s="73"/>
      <c r="I119" s="73"/>
      <c r="J119" s="73"/>
    </row>
    <row r="120" spans="2:10" s="45" customFormat="1" x14ac:dyDescent="0.25">
      <c r="B120" s="46" t="s">
        <v>152</v>
      </c>
      <c r="C120" s="90">
        <v>18.153731886953068</v>
      </c>
      <c r="D120" s="90">
        <v>13.978592840472748</v>
      </c>
      <c r="E120" s="90">
        <v>26.334657778562164</v>
      </c>
      <c r="F120" s="86">
        <v>82.435597189410359</v>
      </c>
      <c r="G120" s="73"/>
      <c r="H120" s="73"/>
      <c r="I120" s="73"/>
      <c r="J120" s="73"/>
    </row>
    <row r="121" spans="2:10" s="45" customFormat="1" ht="15.6" x14ac:dyDescent="0.25">
      <c r="B121" s="46" t="s">
        <v>173</v>
      </c>
      <c r="C121" s="90">
        <v>26.115738358102046</v>
      </c>
      <c r="D121" s="90">
        <v>0</v>
      </c>
      <c r="E121" s="90">
        <v>63.497333870224168</v>
      </c>
      <c r="F121" s="86">
        <v>77.840909093427172</v>
      </c>
      <c r="G121" s="73"/>
      <c r="H121" s="73"/>
      <c r="I121" s="73"/>
      <c r="J121" s="73"/>
    </row>
    <row r="122" spans="2:10" s="45" customFormat="1" ht="15.6" x14ac:dyDescent="0.25">
      <c r="B122" s="46" t="s">
        <v>174</v>
      </c>
      <c r="C122" s="90">
        <v>88.758205201905852</v>
      </c>
      <c r="D122" s="90">
        <v>100</v>
      </c>
      <c r="E122" s="90">
        <v>66.854787387896735</v>
      </c>
      <c r="F122" s="86">
        <v>75.852272724334966</v>
      </c>
      <c r="G122" s="73"/>
      <c r="H122" s="73"/>
      <c r="I122" s="73"/>
      <c r="J122" s="73"/>
    </row>
    <row r="123" spans="2:10" s="45" customFormat="1" x14ac:dyDescent="0.25">
      <c r="B123" s="46" t="s">
        <v>153</v>
      </c>
      <c r="C123" s="90">
        <v>2.8127448337042411</v>
      </c>
      <c r="D123" s="90">
        <v>0.12046039953185055</v>
      </c>
      <c r="E123" s="86">
        <v>11.572782303775446</v>
      </c>
      <c r="F123" s="90">
        <v>26.697892270878469</v>
      </c>
      <c r="G123" s="73"/>
      <c r="H123" s="73"/>
      <c r="I123" s="73"/>
      <c r="J123" s="73"/>
    </row>
    <row r="124" spans="2:10" s="45" customFormat="1" x14ac:dyDescent="0.25">
      <c r="B124" s="46" t="s">
        <v>154</v>
      </c>
      <c r="C124" s="90">
        <v>83.515205224343546</v>
      </c>
      <c r="D124" s="90">
        <v>0</v>
      </c>
      <c r="E124" s="86">
        <v>85.54821442775706</v>
      </c>
      <c r="F124" s="90">
        <v>88.59649122907048</v>
      </c>
      <c r="G124" s="73"/>
      <c r="H124" s="73"/>
      <c r="I124" s="73"/>
      <c r="J124" s="73"/>
    </row>
    <row r="125" spans="2:10" s="45" customFormat="1" x14ac:dyDescent="0.25">
      <c r="B125" s="46" t="s">
        <v>326</v>
      </c>
      <c r="C125" s="90">
        <v>72.938913565722203</v>
      </c>
      <c r="D125" s="90">
        <v>0</v>
      </c>
      <c r="E125" s="86">
        <v>83.106853054838396</v>
      </c>
      <c r="F125" s="90">
        <v>51.485148509753955</v>
      </c>
      <c r="G125" s="73"/>
      <c r="H125" s="73"/>
      <c r="I125" s="73"/>
      <c r="J125" s="73"/>
    </row>
    <row r="126" spans="2:10" s="45" customFormat="1" ht="26.4" x14ac:dyDescent="0.25">
      <c r="B126" s="48" t="s">
        <v>327</v>
      </c>
      <c r="C126" s="90">
        <v>40.13066259528788</v>
      </c>
      <c r="D126" s="90">
        <v>0</v>
      </c>
      <c r="E126" s="86">
        <v>46.949848469081978</v>
      </c>
      <c r="F126" s="90">
        <v>25.742574254876978</v>
      </c>
      <c r="G126" s="73"/>
      <c r="H126" s="73"/>
      <c r="I126" s="73"/>
      <c r="J126" s="73"/>
    </row>
    <row r="127" spans="2:10" s="45" customFormat="1" ht="12.75" customHeight="1" x14ac:dyDescent="0.25">
      <c r="B127" s="48" t="s">
        <v>328</v>
      </c>
      <c r="C127" s="90">
        <v>55.730583009855216</v>
      </c>
      <c r="D127" s="90">
        <v>0</v>
      </c>
      <c r="E127" s="86">
        <v>53.050151530918029</v>
      </c>
      <c r="F127" s="90">
        <v>61.386138617684551</v>
      </c>
      <c r="G127" s="73"/>
      <c r="H127" s="73"/>
      <c r="I127" s="73"/>
      <c r="J127" s="73"/>
    </row>
    <row r="128" spans="2:10" s="45" customFormat="1" x14ac:dyDescent="0.25">
      <c r="B128" s="48" t="s">
        <v>329</v>
      </c>
      <c r="C128" s="90">
        <v>95.861245605143097</v>
      </c>
      <c r="D128" s="90">
        <v>0</v>
      </c>
      <c r="E128" s="86">
        <v>93.899696938163956</v>
      </c>
      <c r="F128" s="90">
        <v>100</v>
      </c>
      <c r="G128" s="73"/>
      <c r="H128" s="73"/>
      <c r="I128" s="73"/>
      <c r="J128" s="73"/>
    </row>
    <row r="129" spans="2:10" s="45" customFormat="1" x14ac:dyDescent="0.25">
      <c r="B129" s="48" t="s">
        <v>155</v>
      </c>
      <c r="C129" s="90">
        <v>32.340339715279065</v>
      </c>
      <c r="D129" s="90">
        <v>28.324839369320408</v>
      </c>
      <c r="E129" s="86">
        <v>40.765287986556388</v>
      </c>
      <c r="F129" s="90">
        <v>85.480093676173297</v>
      </c>
      <c r="G129" s="73"/>
      <c r="H129" s="73"/>
      <c r="I129" s="73"/>
      <c r="J129" s="73"/>
    </row>
    <row r="130" spans="2:10" s="45" customFormat="1" x14ac:dyDescent="0.25">
      <c r="B130" s="48" t="s">
        <v>156</v>
      </c>
      <c r="C130" s="90">
        <v>72.328696576778938</v>
      </c>
      <c r="D130" s="90">
        <v>71.438036169946727</v>
      </c>
      <c r="E130" s="86">
        <v>73.581331387049303</v>
      </c>
      <c r="F130" s="90">
        <v>88.524590162936235</v>
      </c>
      <c r="G130" s="73"/>
      <c r="H130" s="73"/>
      <c r="I130" s="73"/>
      <c r="J130" s="73"/>
    </row>
    <row r="131" spans="2:10" s="45" customFormat="1" x14ac:dyDescent="0.25">
      <c r="B131" s="110" t="s">
        <v>38</v>
      </c>
      <c r="C131" s="110"/>
      <c r="D131" s="110"/>
      <c r="E131" s="110"/>
      <c r="F131" s="110"/>
      <c r="G131" s="73"/>
      <c r="H131" s="73"/>
      <c r="I131" s="73"/>
      <c r="J131" s="73"/>
    </row>
    <row r="132" spans="2:10" s="45" customFormat="1" x14ac:dyDescent="0.25">
      <c r="B132" s="46" t="s">
        <v>146</v>
      </c>
      <c r="C132" s="90">
        <v>23.479757027161583</v>
      </c>
      <c r="D132" s="90">
        <v>0</v>
      </c>
      <c r="E132" s="90">
        <v>49.251262491833316</v>
      </c>
      <c r="F132" s="86">
        <v>82.723970941522353</v>
      </c>
      <c r="G132" s="73"/>
      <c r="H132" s="73"/>
      <c r="I132" s="73"/>
      <c r="J132" s="73"/>
    </row>
    <row r="133" spans="2:10" s="45" customFormat="1" ht="15.6" x14ac:dyDescent="0.25">
      <c r="B133" s="46" t="s">
        <v>157</v>
      </c>
      <c r="C133" s="90">
        <v>42.583182146295009</v>
      </c>
      <c r="D133" s="90">
        <v>0</v>
      </c>
      <c r="E133" s="86">
        <v>25.114092101786508</v>
      </c>
      <c r="F133" s="90">
        <v>58.758963860355486</v>
      </c>
      <c r="G133" s="73"/>
      <c r="H133" s="73"/>
      <c r="I133" s="73"/>
      <c r="J133" s="73"/>
    </row>
    <row r="134" spans="2:10" s="45" customFormat="1" x14ac:dyDescent="0.25">
      <c r="B134" s="46" t="s">
        <v>147</v>
      </c>
      <c r="C134" s="90">
        <v>8.1970514500619327</v>
      </c>
      <c r="D134" s="90">
        <v>0</v>
      </c>
      <c r="E134" s="86">
        <v>9.7835034497074709</v>
      </c>
      <c r="F134" s="90">
        <v>40.405569024954332</v>
      </c>
      <c r="G134" s="73"/>
      <c r="H134" s="73"/>
      <c r="I134" s="73"/>
      <c r="J134" s="73"/>
    </row>
    <row r="135" spans="2:10" s="45" customFormat="1" ht="15.6" x14ac:dyDescent="0.25">
      <c r="B135" s="46" t="s">
        <v>158</v>
      </c>
      <c r="C135" s="90">
        <v>34.911142566677817</v>
      </c>
      <c r="D135" s="90">
        <v>0</v>
      </c>
      <c r="E135" s="86">
        <v>19.864472410894521</v>
      </c>
      <c r="F135" s="90">
        <v>48.843846064301083</v>
      </c>
      <c r="G135" s="73"/>
      <c r="H135" s="73"/>
      <c r="I135" s="73"/>
      <c r="J135" s="73"/>
    </row>
    <row r="136" spans="2:10" s="45" customFormat="1" x14ac:dyDescent="0.25">
      <c r="B136" s="46" t="s">
        <v>148</v>
      </c>
      <c r="C136" s="90">
        <v>3.8179667039004541</v>
      </c>
      <c r="D136" s="90">
        <v>0</v>
      </c>
      <c r="E136" s="86">
        <v>4.8917517248537354</v>
      </c>
      <c r="F136" s="90">
        <v>18.299031487397396</v>
      </c>
      <c r="G136" s="73"/>
      <c r="H136" s="73"/>
      <c r="I136" s="73"/>
      <c r="J136" s="73"/>
    </row>
    <row r="137" spans="2:10" s="45" customFormat="1" ht="15.6" x14ac:dyDescent="0.25">
      <c r="B137" s="46" t="s">
        <v>159</v>
      </c>
      <c r="C137" s="90">
        <v>16.260673819936887</v>
      </c>
      <c r="D137" s="90">
        <v>0</v>
      </c>
      <c r="E137" s="86">
        <v>9.9322362054472606</v>
      </c>
      <c r="F137" s="90">
        <v>22.120591261670697</v>
      </c>
      <c r="G137" s="73"/>
      <c r="H137" s="73"/>
      <c r="I137" s="73"/>
      <c r="J137" s="73"/>
    </row>
    <row r="138" spans="2:10" s="45" customFormat="1" x14ac:dyDescent="0.25">
      <c r="B138" s="46" t="s">
        <v>149</v>
      </c>
      <c r="C138" s="90">
        <v>10.439471840043179</v>
      </c>
      <c r="D138" s="90">
        <v>0</v>
      </c>
      <c r="E138" s="86">
        <v>20.602298269754357</v>
      </c>
      <c r="F138" s="90">
        <v>38.795399531927906</v>
      </c>
      <c r="G138" s="73"/>
      <c r="H138" s="73"/>
      <c r="I138" s="73"/>
      <c r="J138" s="73"/>
    </row>
    <row r="139" spans="2:10" s="45" customFormat="1" ht="15.6" x14ac:dyDescent="0.25">
      <c r="B139" s="46" t="s">
        <v>160</v>
      </c>
      <c r="C139" s="90">
        <v>44.461583771785669</v>
      </c>
      <c r="D139" s="90">
        <v>0</v>
      </c>
      <c r="E139" s="86">
        <v>41.831005394370472</v>
      </c>
      <c r="F139" s="90">
        <v>46.897409650888747</v>
      </c>
      <c r="G139" s="73"/>
      <c r="H139" s="73"/>
      <c r="I139" s="73"/>
      <c r="J139" s="73"/>
    </row>
    <row r="140" spans="2:10" s="45" customFormat="1" x14ac:dyDescent="0.25">
      <c r="B140" s="46" t="s">
        <v>150</v>
      </c>
      <c r="C140" s="90">
        <v>4.1417915832005017</v>
      </c>
      <c r="D140" s="90">
        <v>0</v>
      </c>
      <c r="E140" s="86">
        <v>4.8917517248537354</v>
      </c>
      <c r="F140" s="90">
        <v>20.496368044530509</v>
      </c>
      <c r="G140" s="73"/>
      <c r="H140" s="73"/>
      <c r="I140" s="73"/>
      <c r="J140" s="73"/>
    </row>
    <row r="141" spans="2:10" s="45" customFormat="1" ht="15.6" x14ac:dyDescent="0.25">
      <c r="B141" s="46" t="s">
        <v>161</v>
      </c>
      <c r="C141" s="90">
        <v>17.639840047787729</v>
      </c>
      <c r="D141" s="90">
        <v>0</v>
      </c>
      <c r="E141" s="86">
        <v>9.9322362054472606</v>
      </c>
      <c r="F141" s="90">
        <v>24.776818389218057</v>
      </c>
      <c r="G141" s="73"/>
      <c r="H141" s="73"/>
      <c r="I141" s="73"/>
      <c r="J141" s="73"/>
    </row>
    <row r="142" spans="2:10" s="45" customFormat="1" x14ac:dyDescent="0.25">
      <c r="B142" s="46" t="s">
        <v>151</v>
      </c>
      <c r="C142" s="90">
        <v>19.166953790345797</v>
      </c>
      <c r="D142" s="90">
        <v>0</v>
      </c>
      <c r="E142" s="86">
        <v>34.576007317272108</v>
      </c>
      <c r="F142" s="90">
        <v>76.283292969416635</v>
      </c>
      <c r="G142" s="73"/>
      <c r="H142" s="73"/>
      <c r="I142" s="73"/>
      <c r="J142" s="73"/>
    </row>
    <row r="143" spans="2:10" s="45" customFormat="1" ht="15.6" x14ac:dyDescent="0.25">
      <c r="B143" s="46" t="s">
        <v>162</v>
      </c>
      <c r="C143" s="90">
        <v>81.631823396525377</v>
      </c>
      <c r="D143" s="90">
        <v>0</v>
      </c>
      <c r="E143" s="86">
        <v>70.203291383658197</v>
      </c>
      <c r="F143" s="90">
        <v>92.214254346350671</v>
      </c>
      <c r="G143" s="73"/>
      <c r="H143" s="73"/>
      <c r="I143" s="73"/>
      <c r="J143" s="73"/>
    </row>
    <row r="144" spans="2:10" s="45" customFormat="1" x14ac:dyDescent="0.25">
      <c r="B144" s="46" t="s">
        <v>320</v>
      </c>
      <c r="C144" s="90">
        <v>1.8999620636582535</v>
      </c>
      <c r="D144" s="90">
        <v>0</v>
      </c>
      <c r="E144" s="86">
        <v>1.4581957653789877</v>
      </c>
      <c r="F144" s="90">
        <v>2.1912843328339742</v>
      </c>
      <c r="G144" s="73"/>
      <c r="H144" s="73"/>
      <c r="I144" s="73"/>
      <c r="J144" s="73"/>
    </row>
    <row r="145" spans="2:10" s="45" customFormat="1" x14ac:dyDescent="0.25">
      <c r="B145" s="46" t="s">
        <v>321</v>
      </c>
      <c r="C145" s="90">
        <v>7.6667821992823919</v>
      </c>
      <c r="D145" s="100" t="s">
        <v>7</v>
      </c>
      <c r="E145" s="86">
        <v>12.433457114438015</v>
      </c>
      <c r="F145" s="90">
        <v>7.0518608326483099</v>
      </c>
      <c r="G145" s="73"/>
      <c r="H145" s="73"/>
      <c r="I145" s="73"/>
      <c r="J145" s="73"/>
    </row>
    <row r="146" spans="2:10" s="45" customFormat="1" x14ac:dyDescent="0.25">
      <c r="B146" s="46" t="s">
        <v>322</v>
      </c>
      <c r="C146" s="90">
        <v>8.1588139365502332</v>
      </c>
      <c r="D146" s="91"/>
      <c r="E146" s="86">
        <v>9.3250928358285119</v>
      </c>
      <c r="F146" s="90">
        <v>8.0083589910408435</v>
      </c>
      <c r="G146" s="73"/>
      <c r="H146" s="73"/>
      <c r="I146" s="73"/>
      <c r="J146" s="73"/>
    </row>
    <row r="147" spans="2:10" s="45" customFormat="1" x14ac:dyDescent="0.25">
      <c r="B147" s="46" t="s">
        <v>323</v>
      </c>
      <c r="C147" s="90">
        <v>12.552764869708067</v>
      </c>
      <c r="D147" s="91"/>
      <c r="E147" s="86">
        <v>13.091311988217798</v>
      </c>
      <c r="F147" s="90">
        <v>12.483289997600062</v>
      </c>
      <c r="G147" s="73"/>
      <c r="H147" s="73"/>
      <c r="I147" s="73"/>
      <c r="J147" s="73"/>
    </row>
    <row r="148" spans="2:10" s="45" customFormat="1" x14ac:dyDescent="0.25">
      <c r="B148" s="46" t="s">
        <v>324</v>
      </c>
      <c r="C148" s="90">
        <v>3.2664164707519086</v>
      </c>
      <c r="D148" s="91"/>
      <c r="E148" s="86">
        <v>3.1083642786095043</v>
      </c>
      <c r="F148" s="90">
        <v>3.2868058767260213</v>
      </c>
      <c r="G148" s="73"/>
      <c r="H148" s="73"/>
      <c r="I148" s="73"/>
      <c r="J148" s="73"/>
    </row>
    <row r="149" spans="2:10" s="45" customFormat="1" x14ac:dyDescent="0.25">
      <c r="B149" s="46" t="s">
        <v>325</v>
      </c>
      <c r="C149" s="90">
        <v>68.35522252370734</v>
      </c>
      <c r="D149" s="91"/>
      <c r="E149" s="86">
        <v>62.041773782906162</v>
      </c>
      <c r="F149" s="90">
        <v>69.169684301984745</v>
      </c>
      <c r="G149" s="73"/>
      <c r="H149" s="73"/>
      <c r="I149" s="73"/>
      <c r="J149" s="73"/>
    </row>
    <row r="150" spans="2:10" s="45" customFormat="1" ht="15.6" x14ac:dyDescent="0.25">
      <c r="B150" s="46" t="s">
        <v>163</v>
      </c>
      <c r="C150" s="90">
        <v>29.934485728500913</v>
      </c>
      <c r="D150" s="91"/>
      <c r="E150" s="86">
        <v>7.8596345439397375</v>
      </c>
      <c r="F150" s="90">
        <v>32.782235554169773</v>
      </c>
      <c r="G150" s="73"/>
      <c r="H150" s="73"/>
      <c r="I150" s="73"/>
      <c r="J150" s="73"/>
    </row>
    <row r="151" spans="2:10" s="45" customFormat="1" ht="15.6" x14ac:dyDescent="0.25">
      <c r="B151" s="46" t="s">
        <v>165</v>
      </c>
      <c r="C151" s="90">
        <v>1.0523654982455271</v>
      </c>
      <c r="D151" s="91"/>
      <c r="E151" s="86">
        <v>0</v>
      </c>
      <c r="F151" s="90">
        <v>1.1881251298331956</v>
      </c>
      <c r="G151" s="73"/>
      <c r="H151" s="73"/>
      <c r="I151" s="73"/>
      <c r="J151" s="73"/>
    </row>
    <row r="152" spans="2:10" s="45" customFormat="1" ht="15.6" x14ac:dyDescent="0.25">
      <c r="B152" s="46" t="s">
        <v>164</v>
      </c>
      <c r="C152" s="90">
        <v>2.3302378889722397</v>
      </c>
      <c r="D152" s="91"/>
      <c r="E152" s="86">
        <v>0</v>
      </c>
      <c r="F152" s="90">
        <v>2.6308485017735044</v>
      </c>
      <c r="G152" s="73"/>
      <c r="H152" s="73"/>
      <c r="I152" s="73"/>
      <c r="J152" s="73"/>
    </row>
    <row r="153" spans="2:10" s="45" customFormat="1" ht="15.6" x14ac:dyDescent="0.25">
      <c r="B153" s="46" t="s">
        <v>166</v>
      </c>
      <c r="C153" s="90">
        <v>4.5853068137840838</v>
      </c>
      <c r="D153" s="91"/>
      <c r="E153" s="86">
        <v>0</v>
      </c>
      <c r="F153" s="90">
        <v>5.176830922844637</v>
      </c>
      <c r="G153" s="73"/>
      <c r="H153" s="73"/>
      <c r="I153" s="73"/>
      <c r="J153" s="73"/>
    </row>
    <row r="154" spans="2:10" s="45" customFormat="1" ht="15.6" x14ac:dyDescent="0.25">
      <c r="B154" s="46" t="s">
        <v>167</v>
      </c>
      <c r="C154" s="90">
        <v>0.30067585664157903</v>
      </c>
      <c r="D154" s="91"/>
      <c r="E154" s="86">
        <v>0</v>
      </c>
      <c r="F154" s="90">
        <v>0.3394643228094843</v>
      </c>
      <c r="G154" s="73"/>
      <c r="H154" s="73"/>
      <c r="I154" s="73"/>
      <c r="J154" s="73"/>
    </row>
    <row r="155" spans="2:10" s="45" customFormat="1" ht="15.6" x14ac:dyDescent="0.25">
      <c r="B155" s="46" t="s">
        <v>169</v>
      </c>
      <c r="C155" s="90">
        <v>21.665899670857485</v>
      </c>
      <c r="D155" s="91"/>
      <c r="E155" s="86">
        <v>7.8596345439397375</v>
      </c>
      <c r="F155" s="90">
        <v>23.446966676908946</v>
      </c>
      <c r="G155" s="73"/>
      <c r="H155" s="73"/>
      <c r="I155" s="73"/>
      <c r="J155" s="73"/>
    </row>
    <row r="156" spans="2:10" s="45" customFormat="1" x14ac:dyDescent="0.25">
      <c r="B156" s="59" t="s">
        <v>331</v>
      </c>
      <c r="C156" s="90">
        <v>57.416817853704984</v>
      </c>
      <c r="D156" s="90">
        <v>0</v>
      </c>
      <c r="E156" s="86">
        <v>74.885907898213489</v>
      </c>
      <c r="F156" s="90">
        <v>41.241036139644486</v>
      </c>
      <c r="G156" s="73"/>
      <c r="H156" s="73"/>
      <c r="I156" s="73"/>
      <c r="J156" s="73"/>
    </row>
    <row r="157" spans="2:10" s="45" customFormat="1" x14ac:dyDescent="0.25">
      <c r="B157" s="59" t="s">
        <v>330</v>
      </c>
      <c r="C157" s="90">
        <v>9.779542363154917</v>
      </c>
      <c r="D157" s="90">
        <v>0</v>
      </c>
      <c r="E157" s="86">
        <v>4.0934863759721978</v>
      </c>
      <c r="F157" s="90">
        <v>15.044636322156386</v>
      </c>
      <c r="G157" s="73"/>
      <c r="H157" s="73"/>
      <c r="I157" s="73"/>
      <c r="J157" s="73"/>
    </row>
    <row r="158" spans="2:10" s="45" customFormat="1" ht="15.6" x14ac:dyDescent="0.25">
      <c r="B158" s="59" t="s">
        <v>171</v>
      </c>
      <c r="C158" s="90">
        <v>18.654837997795124</v>
      </c>
      <c r="D158" s="90">
        <v>0</v>
      </c>
      <c r="E158" s="86">
        <v>0</v>
      </c>
      <c r="F158" s="90">
        <v>35.928581884549764</v>
      </c>
      <c r="G158" s="73"/>
      <c r="H158" s="73"/>
      <c r="I158" s="73"/>
      <c r="J158" s="73"/>
    </row>
    <row r="159" spans="2:10" s="45" customFormat="1" ht="15.6" x14ac:dyDescent="0.25">
      <c r="B159" s="59" t="s">
        <v>172</v>
      </c>
      <c r="C159" s="90">
        <v>14.148801785344963</v>
      </c>
      <c r="D159" s="90">
        <v>0</v>
      </c>
      <c r="E159" s="86">
        <v>21.02060572581431</v>
      </c>
      <c r="F159" s="90">
        <v>7.7857456536493359</v>
      </c>
      <c r="G159" s="73"/>
      <c r="H159" s="73"/>
      <c r="I159" s="73"/>
      <c r="J159" s="73"/>
    </row>
    <row r="160" spans="2:10" s="45" customFormat="1" x14ac:dyDescent="0.25">
      <c r="B160" s="46" t="s">
        <v>152</v>
      </c>
      <c r="C160" s="90">
        <v>23.119825228651674</v>
      </c>
      <c r="D160" s="90">
        <v>1.4987255728399766</v>
      </c>
      <c r="E160" s="90">
        <v>44.359510766979582</v>
      </c>
      <c r="F160" s="86">
        <v>81.549636813308979</v>
      </c>
      <c r="G160" s="73"/>
      <c r="H160" s="73"/>
      <c r="I160" s="73"/>
      <c r="J160" s="73"/>
    </row>
    <row r="161" spans="2:10" s="45" customFormat="1" ht="15.6" x14ac:dyDescent="0.25">
      <c r="B161" s="46" t="s">
        <v>173</v>
      </c>
      <c r="C161" s="90">
        <v>72.260341026115185</v>
      </c>
      <c r="D161" s="90">
        <v>0</v>
      </c>
      <c r="E161" s="90">
        <v>65.633828767120349</v>
      </c>
      <c r="F161" s="86">
        <v>83.484263652637082</v>
      </c>
      <c r="G161" s="73"/>
      <c r="H161" s="73"/>
      <c r="I161" s="73"/>
      <c r="J161" s="73"/>
    </row>
    <row r="162" spans="2:10" s="45" customFormat="1" ht="15.6" x14ac:dyDescent="0.25">
      <c r="B162" s="46" t="s">
        <v>174</v>
      </c>
      <c r="C162" s="90">
        <v>83.768427974811985</v>
      </c>
      <c r="D162" s="90">
        <v>100</v>
      </c>
      <c r="E162" s="90">
        <v>73.277238667811744</v>
      </c>
      <c r="F162" s="86">
        <v>91.382125891864845</v>
      </c>
      <c r="G162" s="73"/>
      <c r="H162" s="73"/>
      <c r="I162" s="73"/>
      <c r="J162" s="73"/>
    </row>
    <row r="163" spans="2:10" s="45" customFormat="1" x14ac:dyDescent="0.25">
      <c r="B163" s="46" t="s">
        <v>153</v>
      </c>
      <c r="C163" s="90">
        <v>17.550059600756445</v>
      </c>
      <c r="D163" s="90">
        <v>5.8317757092728391</v>
      </c>
      <c r="E163" s="86">
        <v>31.524622226835191</v>
      </c>
      <c r="F163" s="90">
        <v>45.387409203327223</v>
      </c>
      <c r="G163" s="73"/>
      <c r="H163" s="73"/>
      <c r="I163" s="73"/>
      <c r="J163" s="73"/>
    </row>
    <row r="164" spans="2:10" s="45" customFormat="1" x14ac:dyDescent="0.25">
      <c r="B164" s="46" t="s">
        <v>154</v>
      </c>
      <c r="C164" s="90">
        <v>36.633592889482451</v>
      </c>
      <c r="D164" s="90">
        <v>0</v>
      </c>
      <c r="E164" s="86">
        <v>32.840722495894909</v>
      </c>
      <c r="F164" s="90">
        <v>60.642838099525576</v>
      </c>
      <c r="G164" s="73"/>
      <c r="H164" s="73"/>
      <c r="I164" s="73"/>
      <c r="J164" s="73"/>
    </row>
    <row r="165" spans="2:10" s="45" customFormat="1" x14ac:dyDescent="0.25">
      <c r="B165" s="46" t="s">
        <v>326</v>
      </c>
      <c r="C165" s="90">
        <v>39.600388498776375</v>
      </c>
      <c r="D165" s="90">
        <v>0</v>
      </c>
      <c r="E165" s="86">
        <v>0</v>
      </c>
      <c r="F165" s="90">
        <v>62.766659332995381</v>
      </c>
      <c r="G165" s="73"/>
      <c r="H165" s="73"/>
      <c r="I165" s="73"/>
      <c r="J165" s="73"/>
    </row>
    <row r="166" spans="2:10" s="45" customFormat="1" ht="26.4" x14ac:dyDescent="0.25">
      <c r="B166" s="48" t="s">
        <v>327</v>
      </c>
      <c r="C166" s="90">
        <v>54.363812953989267</v>
      </c>
      <c r="D166" s="90">
        <v>0</v>
      </c>
      <c r="E166" s="86">
        <v>50</v>
      </c>
      <c r="F166" s="90">
        <v>56.91664833248845</v>
      </c>
      <c r="G166" s="73"/>
      <c r="H166" s="73"/>
      <c r="I166" s="73"/>
      <c r="J166" s="73"/>
    </row>
    <row r="167" spans="2:10" s="45" customFormat="1" ht="12.75" customHeight="1" x14ac:dyDescent="0.25">
      <c r="B167" s="48" t="s">
        <v>328</v>
      </c>
      <c r="C167" s="90">
        <v>88.927431658590336</v>
      </c>
      <c r="D167" s="90">
        <v>0</v>
      </c>
      <c r="E167" s="86">
        <v>100</v>
      </c>
      <c r="F167" s="90">
        <v>82.449966998479198</v>
      </c>
      <c r="G167" s="73"/>
      <c r="H167" s="73"/>
      <c r="I167" s="73"/>
      <c r="J167" s="73"/>
    </row>
    <row r="168" spans="2:10" s="45" customFormat="1" x14ac:dyDescent="0.25">
      <c r="B168" s="48" t="s">
        <v>329</v>
      </c>
      <c r="C168" s="90">
        <v>46.982100726382818</v>
      </c>
      <c r="D168" s="90">
        <v>0</v>
      </c>
      <c r="E168" s="86">
        <v>0</v>
      </c>
      <c r="F168" s="90">
        <v>74.466681334009252</v>
      </c>
      <c r="G168" s="73"/>
      <c r="H168" s="73"/>
      <c r="I168" s="73"/>
      <c r="J168" s="73"/>
    </row>
    <row r="169" spans="2:10" s="45" customFormat="1" x14ac:dyDescent="0.25">
      <c r="B169" s="48" t="s">
        <v>155</v>
      </c>
      <c r="C169" s="90">
        <v>57.374811235444803</v>
      </c>
      <c r="D169" s="90">
        <v>39.932152017635111</v>
      </c>
      <c r="E169" s="86">
        <v>80.283818401297523</v>
      </c>
      <c r="F169" s="90">
        <v>92.972154963787602</v>
      </c>
      <c r="G169" s="73"/>
      <c r="H169" s="73"/>
      <c r="I169" s="73"/>
      <c r="J169" s="73"/>
    </row>
    <row r="170" spans="2:10" s="45" customFormat="1" x14ac:dyDescent="0.25">
      <c r="B170" s="48" t="s">
        <v>156</v>
      </c>
      <c r="C170" s="90">
        <v>74.543731329627008</v>
      </c>
      <c r="D170" s="90">
        <v>70.411554807773385</v>
      </c>
      <c r="E170" s="86">
        <v>73.908209790704305</v>
      </c>
      <c r="F170" s="90">
        <v>92.972154963787602</v>
      </c>
      <c r="G170" s="73"/>
      <c r="H170" s="73"/>
      <c r="I170" s="73"/>
      <c r="J170" s="73"/>
    </row>
    <row r="171" spans="2:10" s="45" customFormat="1" x14ac:dyDescent="0.25">
      <c r="B171" s="110" t="s">
        <v>37</v>
      </c>
      <c r="C171" s="110"/>
      <c r="D171" s="110"/>
      <c r="E171" s="110"/>
      <c r="F171" s="110"/>
      <c r="G171" s="73"/>
      <c r="H171" s="73"/>
      <c r="I171" s="73"/>
      <c r="J171" s="73"/>
    </row>
    <row r="172" spans="2:10" s="45" customFormat="1" x14ac:dyDescent="0.25">
      <c r="B172" s="46" t="s">
        <v>146</v>
      </c>
      <c r="C172" s="90">
        <v>7.7661269448024708</v>
      </c>
      <c r="D172" s="90">
        <v>0</v>
      </c>
      <c r="E172" s="90">
        <v>42.283633260487441</v>
      </c>
      <c r="F172" s="86">
        <v>100</v>
      </c>
      <c r="G172" s="73"/>
      <c r="H172" s="73"/>
      <c r="I172" s="73"/>
      <c r="J172" s="73"/>
    </row>
    <row r="173" spans="2:10" s="45" customFormat="1" ht="15.6" x14ac:dyDescent="0.25">
      <c r="B173" s="46" t="s">
        <v>157</v>
      </c>
      <c r="C173" s="90">
        <v>61.541967737550827</v>
      </c>
      <c r="D173" s="90">
        <v>0</v>
      </c>
      <c r="E173" s="86">
        <v>55.768061654530598</v>
      </c>
      <c r="F173" s="90">
        <v>73.076923045857995</v>
      </c>
      <c r="G173" s="73"/>
      <c r="H173" s="73"/>
      <c r="I173" s="73"/>
      <c r="J173" s="73"/>
    </row>
    <row r="174" spans="2:10" s="45" customFormat="1" x14ac:dyDescent="0.25">
      <c r="B174" s="46" t="s">
        <v>147</v>
      </c>
      <c r="C174" s="90">
        <v>5.0384905248766492</v>
      </c>
      <c r="D174" s="90">
        <v>0</v>
      </c>
      <c r="E174" s="86">
        <v>33.023778934233505</v>
      </c>
      <c r="F174" s="90">
        <v>38.461538477071002</v>
      </c>
      <c r="G174" s="73"/>
      <c r="H174" s="73"/>
      <c r="I174" s="73"/>
      <c r="J174" s="73"/>
    </row>
    <row r="175" spans="2:10" s="45" customFormat="1" ht="15.6" x14ac:dyDescent="0.25">
      <c r="B175" s="46" t="s">
        <v>158</v>
      </c>
      <c r="C175" s="90">
        <v>64.877777052674773</v>
      </c>
      <c r="D175" s="90">
        <v>0</v>
      </c>
      <c r="E175" s="86">
        <v>78.100618106280521</v>
      </c>
      <c r="F175" s="90">
        <v>38.461538477071002</v>
      </c>
      <c r="G175" s="73"/>
      <c r="H175" s="73"/>
      <c r="I175" s="73"/>
      <c r="J175" s="73"/>
    </row>
    <row r="176" spans="2:10" s="45" customFormat="1" x14ac:dyDescent="0.25">
      <c r="B176" s="46" t="s">
        <v>148</v>
      </c>
      <c r="C176" s="90">
        <v>0.47328851086171225</v>
      </c>
      <c r="D176" s="90">
        <v>0</v>
      </c>
      <c r="E176" s="86">
        <v>0</v>
      </c>
      <c r="F176" s="90">
        <v>18.269230761464492</v>
      </c>
      <c r="G176" s="73"/>
      <c r="H176" s="73"/>
      <c r="I176" s="73"/>
      <c r="J176" s="73"/>
    </row>
    <row r="177" spans="2:10" s="45" customFormat="1" ht="15.6" x14ac:dyDescent="0.25">
      <c r="B177" s="46" t="s">
        <v>159</v>
      </c>
      <c r="C177" s="90">
        <v>6.0942669908127574</v>
      </c>
      <c r="D177" s="90">
        <v>0</v>
      </c>
      <c r="E177" s="86">
        <v>0</v>
      </c>
      <c r="F177" s="90">
        <v>18.269230761464492</v>
      </c>
      <c r="G177" s="73"/>
      <c r="H177" s="73"/>
      <c r="I177" s="73"/>
      <c r="J177" s="73"/>
    </row>
    <row r="178" spans="2:10" s="45" customFormat="1" x14ac:dyDescent="0.25">
      <c r="B178" s="46" t="s">
        <v>149</v>
      </c>
      <c r="C178" s="90">
        <v>4.6050578871821539</v>
      </c>
      <c r="D178" s="90">
        <v>0</v>
      </c>
      <c r="E178" s="86">
        <v>28.465081419770037</v>
      </c>
      <c r="F178" s="90">
        <v>43.269230761464499</v>
      </c>
      <c r="G178" s="73"/>
      <c r="H178" s="73"/>
      <c r="I178" s="73"/>
      <c r="J178" s="73"/>
    </row>
    <row r="179" spans="2:10" s="45" customFormat="1" ht="15.6" x14ac:dyDescent="0.25">
      <c r="B179" s="46" t="s">
        <v>160</v>
      </c>
      <c r="C179" s="90">
        <v>59.296711474232566</v>
      </c>
      <c r="D179" s="90">
        <v>0</v>
      </c>
      <c r="E179" s="86">
        <v>67.319383943218639</v>
      </c>
      <c r="F179" s="90">
        <v>43.269230761464499</v>
      </c>
      <c r="G179" s="73"/>
      <c r="H179" s="73"/>
      <c r="I179" s="73"/>
      <c r="J179" s="73"/>
    </row>
    <row r="180" spans="2:10" s="45" customFormat="1" x14ac:dyDescent="0.25">
      <c r="B180" s="46" t="s">
        <v>150</v>
      </c>
      <c r="C180" s="90">
        <v>1.3077708873406855</v>
      </c>
      <c r="D180" s="90">
        <v>0</v>
      </c>
      <c r="E180" s="86">
        <v>9.2598543262539366</v>
      </c>
      <c r="F180" s="90">
        <v>6.7307692385355011</v>
      </c>
      <c r="G180" s="73"/>
      <c r="H180" s="73"/>
      <c r="I180" s="73"/>
      <c r="J180" s="73"/>
    </row>
    <row r="181" spans="2:10" s="45" customFormat="1" ht="15.6" x14ac:dyDescent="0.25">
      <c r="B181" s="46" t="s">
        <v>161</v>
      </c>
      <c r="C181" s="90">
        <v>16.839421974886971</v>
      </c>
      <c r="D181" s="90">
        <v>0</v>
      </c>
      <c r="E181" s="86">
        <v>21.899381893719482</v>
      </c>
      <c r="F181" s="90">
        <v>6.7307692385355011</v>
      </c>
      <c r="G181" s="73"/>
      <c r="H181" s="73"/>
      <c r="I181" s="73"/>
      <c r="J181" s="73"/>
    </row>
    <row r="182" spans="2:10" s="45" customFormat="1" x14ac:dyDescent="0.25">
      <c r="B182" s="46" t="s">
        <v>151</v>
      </c>
      <c r="C182" s="90">
        <v>7.4672078855861841</v>
      </c>
      <c r="D182" s="90">
        <v>0</v>
      </c>
      <c r="E182" s="86">
        <v>39.84147388384455</v>
      </c>
      <c r="F182" s="90">
        <v>100</v>
      </c>
      <c r="G182" s="73"/>
      <c r="H182" s="73"/>
      <c r="I182" s="73"/>
      <c r="J182" s="73"/>
    </row>
    <row r="183" spans="2:10" s="45" customFormat="1" ht="15.6" x14ac:dyDescent="0.25">
      <c r="B183" s="46" t="s">
        <v>162</v>
      </c>
      <c r="C183" s="90">
        <v>96.150989272505512</v>
      </c>
      <c r="D183" s="90">
        <v>0</v>
      </c>
      <c r="E183" s="86">
        <v>94.224338855656001</v>
      </c>
      <c r="F183" s="90">
        <v>100</v>
      </c>
      <c r="G183" s="73"/>
      <c r="H183" s="73"/>
      <c r="I183" s="73"/>
      <c r="J183" s="73"/>
    </row>
    <row r="184" spans="2:10" s="45" customFormat="1" x14ac:dyDescent="0.25">
      <c r="B184" s="46" t="s">
        <v>320</v>
      </c>
      <c r="C184" s="90">
        <v>1.0517460049014924</v>
      </c>
      <c r="D184" s="90">
        <v>0</v>
      </c>
      <c r="E184" s="86">
        <v>1.6672367952805645</v>
      </c>
      <c r="F184" s="90">
        <v>1.9168277729223033</v>
      </c>
      <c r="G184" s="73"/>
      <c r="H184" s="73"/>
      <c r="I184" s="73"/>
      <c r="J184" s="73"/>
    </row>
    <row r="185" spans="2:10" s="45" customFormat="1" x14ac:dyDescent="0.25">
      <c r="B185" s="46" t="s">
        <v>321</v>
      </c>
      <c r="C185" s="90">
        <v>18.466327513006387</v>
      </c>
      <c r="D185" s="74" t="s">
        <v>7</v>
      </c>
      <c r="E185" s="86">
        <v>29.384716845355751</v>
      </c>
      <c r="F185" s="90">
        <v>8.3690987111408379</v>
      </c>
      <c r="G185" s="73"/>
      <c r="H185" s="73"/>
      <c r="I185" s="73"/>
      <c r="J185" s="73"/>
    </row>
    <row r="186" spans="2:10" s="45" customFormat="1" x14ac:dyDescent="0.25">
      <c r="B186" s="46" t="s">
        <v>322</v>
      </c>
      <c r="C186" s="90">
        <v>4.1808227857385996</v>
      </c>
      <c r="D186" s="74" t="s">
        <v>7</v>
      </c>
      <c r="E186" s="86">
        <v>0</v>
      </c>
      <c r="F186" s="90">
        <v>8.0472103052402399</v>
      </c>
      <c r="G186" s="73"/>
      <c r="H186" s="73"/>
      <c r="I186" s="73"/>
      <c r="J186" s="73"/>
    </row>
    <row r="187" spans="2:10" s="45" customFormat="1" x14ac:dyDescent="0.25">
      <c r="B187" s="46" t="s">
        <v>323</v>
      </c>
      <c r="C187" s="90">
        <v>17.802970297403849</v>
      </c>
      <c r="D187" s="91"/>
      <c r="E187" s="86">
        <v>21.506820877043335</v>
      </c>
      <c r="F187" s="90">
        <v>14.377682408123654</v>
      </c>
      <c r="G187" s="73"/>
      <c r="H187" s="73"/>
      <c r="I187" s="73"/>
      <c r="J187" s="73"/>
    </row>
    <row r="188" spans="2:10" s="45" customFormat="1" x14ac:dyDescent="0.25">
      <c r="B188" s="46" t="s">
        <v>324</v>
      </c>
      <c r="C188" s="90">
        <v>3.706996204837691</v>
      </c>
      <c r="D188" s="91"/>
      <c r="E188" s="86">
        <v>5.2790024529928532</v>
      </c>
      <c r="F188" s="90">
        <v>2.2532188863685554</v>
      </c>
      <c r="G188" s="73"/>
      <c r="H188" s="73"/>
      <c r="I188" s="73"/>
      <c r="J188" s="73"/>
    </row>
    <row r="189" spans="2:10" s="45" customFormat="1" x14ac:dyDescent="0.25">
      <c r="B189" s="46" t="s">
        <v>325</v>
      </c>
      <c r="C189" s="90">
        <v>55.842883199013507</v>
      </c>
      <c r="D189" s="91"/>
      <c r="E189" s="86">
        <v>43.829459824608058</v>
      </c>
      <c r="F189" s="90">
        <v>66.952789689126703</v>
      </c>
      <c r="G189" s="73"/>
      <c r="H189" s="73"/>
      <c r="I189" s="73"/>
      <c r="J189" s="73"/>
    </row>
    <row r="190" spans="2:10" s="45" customFormat="1" ht="15.6" x14ac:dyDescent="0.25">
      <c r="B190" s="46" t="s">
        <v>163</v>
      </c>
      <c r="C190" s="90">
        <v>28.199282957082044</v>
      </c>
      <c r="D190" s="91"/>
      <c r="E190" s="86">
        <v>34.559299476569407</v>
      </c>
      <c r="F190" s="90">
        <v>22.31759656304224</v>
      </c>
      <c r="G190" s="73"/>
      <c r="H190" s="73"/>
      <c r="I190" s="73"/>
      <c r="J190" s="73"/>
    </row>
    <row r="191" spans="2:10" s="45" customFormat="1" ht="15.6" x14ac:dyDescent="0.25">
      <c r="B191" s="46" t="s">
        <v>165</v>
      </c>
      <c r="C191" s="90">
        <v>7.5181462470622771</v>
      </c>
      <c r="D191" s="91"/>
      <c r="E191" s="86">
        <v>13.443289664597998</v>
      </c>
      <c r="F191" s="90">
        <v>2.0386266082574278</v>
      </c>
      <c r="G191" s="73"/>
      <c r="H191" s="73"/>
      <c r="I191" s="73"/>
      <c r="J191" s="73"/>
    </row>
    <row r="192" spans="2:10" s="45" customFormat="1" ht="15.6" x14ac:dyDescent="0.25">
      <c r="B192" s="46" t="s">
        <v>164</v>
      </c>
      <c r="C192" s="90">
        <v>0.39021012682502004</v>
      </c>
      <c r="D192" s="91"/>
      <c r="E192" s="86">
        <v>0</v>
      </c>
      <c r="F192" s="90">
        <v>0.75107296212285179</v>
      </c>
      <c r="G192" s="73"/>
      <c r="H192" s="73"/>
      <c r="I192" s="73"/>
      <c r="J192" s="73"/>
    </row>
    <row r="193" spans="2:10" s="45" customFormat="1" ht="15.6" x14ac:dyDescent="0.25">
      <c r="B193" s="46" t="s">
        <v>166</v>
      </c>
      <c r="C193" s="90">
        <v>4.6546493666395117</v>
      </c>
      <c r="D193" s="91"/>
      <c r="E193" s="86">
        <v>5.2790024529928532</v>
      </c>
      <c r="F193" s="90">
        <v>4.0772532165148565</v>
      </c>
      <c r="G193" s="73"/>
      <c r="H193" s="73"/>
      <c r="I193" s="73"/>
      <c r="J193" s="73"/>
    </row>
    <row r="194" spans="2:10" s="45" customFormat="1" ht="15.6" x14ac:dyDescent="0.25">
      <c r="B194" s="46" t="s">
        <v>167</v>
      </c>
      <c r="C194" s="90">
        <v>2.9265759511876506</v>
      </c>
      <c r="D194" s="91"/>
      <c r="E194" s="86">
        <v>5.2790024529928532</v>
      </c>
      <c r="F194" s="90">
        <v>0.75107296212285179</v>
      </c>
      <c r="G194" s="73"/>
      <c r="H194" s="73"/>
      <c r="I194" s="73"/>
      <c r="J194" s="73"/>
    </row>
    <row r="195" spans="2:10" s="45" customFormat="1" ht="15.6" x14ac:dyDescent="0.25">
      <c r="B195" s="46" t="s">
        <v>169</v>
      </c>
      <c r="C195" s="90">
        <v>12.709701265367585</v>
      </c>
      <c r="D195" s="74" t="s">
        <v>7</v>
      </c>
      <c r="E195" s="86">
        <v>10.558004905985706</v>
      </c>
      <c r="F195" s="90">
        <v>14.699570814024248</v>
      </c>
      <c r="G195" s="73"/>
      <c r="H195" s="73"/>
      <c r="I195" s="73"/>
      <c r="J195" s="73"/>
    </row>
    <row r="196" spans="2:10" s="45" customFormat="1" x14ac:dyDescent="0.25">
      <c r="B196" s="59" t="s">
        <v>331</v>
      </c>
      <c r="C196" s="90">
        <v>38.458032262449194</v>
      </c>
      <c r="D196" s="90">
        <v>0</v>
      </c>
      <c r="E196" s="86">
        <v>44.231938345469402</v>
      </c>
      <c r="F196" s="90">
        <v>26.923076954142005</v>
      </c>
      <c r="G196" s="73"/>
      <c r="H196" s="73"/>
      <c r="I196" s="73"/>
      <c r="J196" s="73"/>
    </row>
    <row r="197" spans="2:10" s="45" customFormat="1" x14ac:dyDescent="0.25">
      <c r="B197" s="59" t="s">
        <v>330</v>
      </c>
      <c r="C197" s="90">
        <v>6.0942669908127574</v>
      </c>
      <c r="D197" s="90">
        <v>0</v>
      </c>
      <c r="E197" s="86">
        <v>0</v>
      </c>
      <c r="F197" s="90">
        <v>18.269230761464492</v>
      </c>
      <c r="G197" s="73"/>
      <c r="H197" s="73"/>
      <c r="I197" s="73"/>
      <c r="J197" s="73"/>
    </row>
    <row r="198" spans="2:10" s="45" customFormat="1" ht="15.6" x14ac:dyDescent="0.25">
      <c r="B198" s="59" t="s">
        <v>171</v>
      </c>
      <c r="C198" s="90">
        <v>41.65541230093632</v>
      </c>
      <c r="D198" s="90">
        <v>0</v>
      </c>
      <c r="E198" s="86">
        <v>55.768061654530598</v>
      </c>
      <c r="F198" s="90">
        <v>13.461538477071002</v>
      </c>
      <c r="G198" s="73"/>
      <c r="H198" s="73"/>
      <c r="I198" s="73"/>
      <c r="J198" s="73"/>
    </row>
    <row r="199" spans="2:10" s="45" customFormat="1" ht="15.6" x14ac:dyDescent="0.25">
      <c r="B199" s="59" t="s">
        <v>172</v>
      </c>
      <c r="C199" s="90">
        <v>13.792288445801749</v>
      </c>
      <c r="D199" s="90">
        <v>0</v>
      </c>
      <c r="E199" s="86">
        <v>0</v>
      </c>
      <c r="F199" s="90">
        <v>41.34615380732248</v>
      </c>
      <c r="G199" s="73"/>
      <c r="H199" s="73"/>
      <c r="I199" s="73"/>
      <c r="J199" s="73"/>
    </row>
    <row r="200" spans="2:10" s="45" customFormat="1" x14ac:dyDescent="0.25">
      <c r="B200" s="46" t="s">
        <v>152</v>
      </c>
      <c r="C200" s="90">
        <v>13.183257537735113</v>
      </c>
      <c r="D200" s="90">
        <v>8.1006433892354757</v>
      </c>
      <c r="E200" s="90">
        <v>35.465938310876403</v>
      </c>
      <c r="F200" s="86">
        <v>75</v>
      </c>
      <c r="G200" s="73"/>
      <c r="H200" s="73"/>
      <c r="I200" s="73"/>
      <c r="J200" s="73"/>
    </row>
    <row r="201" spans="2:10" s="45" customFormat="1" ht="15.6" x14ac:dyDescent="0.25">
      <c r="B201" s="46" t="s">
        <v>173</v>
      </c>
      <c r="C201" s="90">
        <v>37.576424311620229</v>
      </c>
      <c r="D201" s="90">
        <v>0</v>
      </c>
      <c r="E201" s="90">
        <v>80.260336467795071</v>
      </c>
      <c r="F201" s="86">
        <v>75.641025651380673</v>
      </c>
      <c r="G201" s="73"/>
      <c r="H201" s="73"/>
      <c r="I201" s="73"/>
      <c r="J201" s="73"/>
    </row>
    <row r="202" spans="2:10" s="45" customFormat="1" ht="15.6" x14ac:dyDescent="0.25">
      <c r="B202" s="46" t="s">
        <v>174</v>
      </c>
      <c r="C202" s="90">
        <v>84.436389010615855</v>
      </c>
      <c r="D202" s="90">
        <v>100</v>
      </c>
      <c r="E202" s="90">
        <v>59.620669796748352</v>
      </c>
      <c r="F202" s="86">
        <v>84.615384636094674</v>
      </c>
      <c r="G202" s="73"/>
      <c r="H202" s="73"/>
      <c r="I202" s="73"/>
      <c r="J202" s="73"/>
    </row>
    <row r="203" spans="2:10" s="45" customFormat="1" x14ac:dyDescent="0.25">
      <c r="B203" s="46" t="s">
        <v>153</v>
      </c>
      <c r="C203" s="90">
        <v>10.957097167187932</v>
      </c>
      <c r="D203" s="90">
        <v>8.1006433892354757</v>
      </c>
      <c r="E203" s="86">
        <v>18.702870594003198</v>
      </c>
      <c r="F203" s="90">
        <v>68.269230761464499</v>
      </c>
      <c r="G203" s="73"/>
      <c r="H203" s="73"/>
      <c r="I203" s="73"/>
      <c r="J203" s="73"/>
    </row>
    <row r="204" spans="2:10" s="45" customFormat="1" x14ac:dyDescent="0.25">
      <c r="B204" s="46" t="s">
        <v>154</v>
      </c>
      <c r="C204" s="90">
        <v>16.254847164593457</v>
      </c>
      <c r="D204" s="90">
        <v>0</v>
      </c>
      <c r="E204" s="86">
        <v>49.510337355501854</v>
      </c>
      <c r="F204" s="90">
        <v>36.619718314024986</v>
      </c>
      <c r="G204" s="73"/>
      <c r="H204" s="73"/>
      <c r="I204" s="73"/>
      <c r="J204" s="73"/>
    </row>
    <row r="205" spans="2:10" s="45" customFormat="1" x14ac:dyDescent="0.25">
      <c r="B205" s="46" t="s">
        <v>326</v>
      </c>
      <c r="C205" s="90">
        <v>36.363636336935791</v>
      </c>
      <c r="D205" s="90">
        <v>0</v>
      </c>
      <c r="E205" s="86">
        <v>0</v>
      </c>
      <c r="F205" s="90">
        <v>100</v>
      </c>
      <c r="G205" s="73"/>
      <c r="H205" s="73"/>
      <c r="I205" s="73"/>
      <c r="J205" s="73"/>
    </row>
    <row r="206" spans="2:10" s="45" customFormat="1" ht="26.4" x14ac:dyDescent="0.25">
      <c r="B206" s="48" t="s">
        <v>327</v>
      </c>
      <c r="C206" s="90">
        <v>26.573426542618218</v>
      </c>
      <c r="D206" s="90">
        <v>0</v>
      </c>
      <c r="E206" s="86">
        <v>0</v>
      </c>
      <c r="F206" s="90">
        <v>73.076923045857981</v>
      </c>
      <c r="G206" s="73"/>
      <c r="H206" s="73"/>
      <c r="I206" s="73"/>
      <c r="J206" s="73"/>
    </row>
    <row r="207" spans="2:10" s="45" customFormat="1" ht="12.75" customHeight="1" x14ac:dyDescent="0.25">
      <c r="B207" s="48" t="s">
        <v>328</v>
      </c>
      <c r="C207" s="90">
        <v>16.783216748300649</v>
      </c>
      <c r="D207" s="90">
        <v>0</v>
      </c>
      <c r="E207" s="86">
        <v>0</v>
      </c>
      <c r="F207" s="90">
        <v>46.153846091715977</v>
      </c>
      <c r="G207" s="73"/>
      <c r="H207" s="73"/>
      <c r="I207" s="73"/>
      <c r="J207" s="73"/>
    </row>
    <row r="208" spans="2:10" s="45" customFormat="1" x14ac:dyDescent="0.25">
      <c r="B208" s="48" t="s">
        <v>329</v>
      </c>
      <c r="C208" s="90">
        <v>90.209790205682424</v>
      </c>
      <c r="D208" s="90">
        <v>0</v>
      </c>
      <c r="E208" s="86">
        <v>100</v>
      </c>
      <c r="F208" s="90">
        <v>73.076923045857981</v>
      </c>
      <c r="G208" s="73"/>
      <c r="H208" s="73"/>
      <c r="I208" s="73"/>
      <c r="J208" s="73"/>
    </row>
    <row r="209" spans="2:10" s="45" customFormat="1" x14ac:dyDescent="0.25">
      <c r="B209" s="48" t="s">
        <v>155</v>
      </c>
      <c r="C209" s="90">
        <v>32.594210066174433</v>
      </c>
      <c r="D209" s="90">
        <v>26.642759145887119</v>
      </c>
      <c r="E209" s="86">
        <v>58.401885180520765</v>
      </c>
      <c r="F209" s="90">
        <v>100</v>
      </c>
      <c r="G209" s="73"/>
      <c r="H209" s="73"/>
      <c r="I209" s="73"/>
      <c r="J209" s="73"/>
    </row>
    <row r="210" spans="2:10" s="45" customFormat="1" x14ac:dyDescent="0.25">
      <c r="B210" s="48" t="s">
        <v>156</v>
      </c>
      <c r="C210" s="90">
        <v>72.255132045157751</v>
      </c>
      <c r="D210" s="90">
        <v>70.948321600266979</v>
      </c>
      <c r="E210" s="86">
        <v>76.561696630842718</v>
      </c>
      <c r="F210" s="90">
        <v>93.269230761464499</v>
      </c>
      <c r="G210" s="73"/>
      <c r="H210" s="73"/>
      <c r="I210" s="73"/>
      <c r="J210" s="73"/>
    </row>
    <row r="211" spans="2:10" s="45" customFormat="1" x14ac:dyDescent="0.25">
      <c r="B211" s="110" t="s">
        <v>35</v>
      </c>
      <c r="C211" s="110"/>
      <c r="D211" s="110"/>
      <c r="E211" s="110"/>
      <c r="F211" s="110"/>
      <c r="G211" s="73"/>
      <c r="H211" s="73"/>
      <c r="I211" s="73"/>
      <c r="J211" s="73"/>
    </row>
    <row r="212" spans="2:10" s="45" customFormat="1" x14ac:dyDescent="0.25">
      <c r="B212" s="46" t="s">
        <v>146</v>
      </c>
      <c r="C212" s="90">
        <v>20.387653929401981</v>
      </c>
      <c r="D212" s="90">
        <v>12.335261896950353</v>
      </c>
      <c r="E212" s="90">
        <v>38.005993541244109</v>
      </c>
      <c r="F212" s="86">
        <v>70.487978744816871</v>
      </c>
      <c r="G212" s="73"/>
      <c r="H212" s="73"/>
      <c r="I212" s="73"/>
      <c r="J212" s="73"/>
    </row>
    <row r="213" spans="2:10" s="45" customFormat="1" ht="15.6" x14ac:dyDescent="0.25">
      <c r="B213" s="46" t="s">
        <v>157</v>
      </c>
      <c r="C213" s="90">
        <v>20.956381978294438</v>
      </c>
      <c r="D213" s="90">
        <v>0</v>
      </c>
      <c r="E213" s="86">
        <v>20.360408854254505</v>
      </c>
      <c r="F213" s="90">
        <v>63.831938961826864</v>
      </c>
      <c r="G213" s="73"/>
      <c r="H213" s="73"/>
      <c r="I213" s="73"/>
      <c r="J213" s="73"/>
    </row>
    <row r="214" spans="2:10" s="45" customFormat="1" x14ac:dyDescent="0.25">
      <c r="B214" s="46" t="s">
        <v>147</v>
      </c>
      <c r="C214" s="90">
        <v>7.9410574058033214</v>
      </c>
      <c r="D214" s="90">
        <v>4.9587621393315473</v>
      </c>
      <c r="E214" s="86">
        <v>9.0646986749766079</v>
      </c>
      <c r="F214" s="90">
        <v>39.478970907241617</v>
      </c>
      <c r="G214" s="73"/>
      <c r="H214" s="73"/>
      <c r="I214" s="73"/>
      <c r="J214" s="73"/>
    </row>
    <row r="215" spans="2:10" s="45" customFormat="1" ht="15.6" x14ac:dyDescent="0.25">
      <c r="B215" s="46" t="s">
        <v>158</v>
      </c>
      <c r="C215" s="90">
        <v>38.950324707793641</v>
      </c>
      <c r="D215" s="90">
        <v>40.199893449830228</v>
      </c>
      <c r="E215" s="86">
        <v>23.850708349828018</v>
      </c>
      <c r="F215" s="90">
        <v>56.008090471943902</v>
      </c>
      <c r="G215" s="73"/>
      <c r="H215" s="73"/>
      <c r="I215" s="73"/>
      <c r="J215" s="73"/>
    </row>
    <row r="216" spans="2:10" s="45" customFormat="1" x14ac:dyDescent="0.25">
      <c r="B216" s="46" t="s">
        <v>148</v>
      </c>
      <c r="C216" s="90">
        <v>1.270913095947682</v>
      </c>
      <c r="D216" s="90">
        <v>0</v>
      </c>
      <c r="E216" s="86">
        <v>2.8391285625985527</v>
      </c>
      <c r="F216" s="90">
        <v>12.092540990243057</v>
      </c>
      <c r="G216" s="73"/>
      <c r="H216" s="73"/>
      <c r="I216" s="73"/>
      <c r="J216" s="73"/>
    </row>
    <row r="217" spans="2:10" s="45" customFormat="1" ht="15.6" x14ac:dyDescent="0.25">
      <c r="B217" s="46" t="s">
        <v>159</v>
      </c>
      <c r="C217" s="90">
        <v>6.2337388124625726</v>
      </c>
      <c r="D217" s="90">
        <v>0</v>
      </c>
      <c r="E217" s="86">
        <v>7.4702127166272598</v>
      </c>
      <c r="F217" s="90">
        <v>17.155465663189055</v>
      </c>
      <c r="G217" s="73"/>
      <c r="H217" s="73"/>
      <c r="I217" s="73"/>
      <c r="J217" s="73"/>
    </row>
    <row r="218" spans="2:10" s="45" customFormat="1" x14ac:dyDescent="0.25">
      <c r="B218" s="46" t="s">
        <v>149</v>
      </c>
      <c r="C218" s="90">
        <v>5.9198252535909672</v>
      </c>
      <c r="D218" s="90">
        <v>0</v>
      </c>
      <c r="E218" s="86">
        <v>17.39471789467429</v>
      </c>
      <c r="F218" s="90">
        <v>46.30289676433074</v>
      </c>
      <c r="G218" s="73"/>
      <c r="H218" s="73"/>
      <c r="I218" s="73"/>
      <c r="J218" s="73"/>
    </row>
    <row r="219" spans="2:10" s="45" customFormat="1" ht="15.6" x14ac:dyDescent="0.25">
      <c r="B219" s="46" t="s">
        <v>160</v>
      </c>
      <c r="C219" s="90">
        <v>29.036324013003345</v>
      </c>
      <c r="D219" s="90">
        <v>0</v>
      </c>
      <c r="E219" s="86">
        <v>45.768354603853567</v>
      </c>
      <c r="F219" s="90">
        <v>65.689068673621861</v>
      </c>
      <c r="G219" s="73"/>
      <c r="H219" s="73"/>
      <c r="I219" s="73"/>
      <c r="J219" s="73"/>
    </row>
    <row r="220" spans="2:10" s="45" customFormat="1" x14ac:dyDescent="0.25">
      <c r="B220" s="46" t="s">
        <v>150</v>
      </c>
      <c r="C220" s="90">
        <v>4.5146638734666684</v>
      </c>
      <c r="D220" s="90">
        <v>1.900941952754533</v>
      </c>
      <c r="E220" s="86">
        <v>8.1493505159645245</v>
      </c>
      <c r="F220" s="90">
        <v>25.785755948742338</v>
      </c>
      <c r="G220" s="73"/>
      <c r="H220" s="73"/>
      <c r="I220" s="73"/>
      <c r="J220" s="73"/>
    </row>
    <row r="221" spans="2:10" s="45" customFormat="1" ht="15.6" x14ac:dyDescent="0.25">
      <c r="B221" s="46" t="s">
        <v>161</v>
      </c>
      <c r="C221" s="90">
        <v>22.144106865360619</v>
      </c>
      <c r="D221" s="90">
        <v>15.410633099119714</v>
      </c>
      <c r="E221" s="86">
        <v>21.442277274295822</v>
      </c>
      <c r="F221" s="90">
        <v>36.581778067566475</v>
      </c>
      <c r="G221" s="73"/>
      <c r="H221" s="73"/>
      <c r="I221" s="73"/>
      <c r="J221" s="73"/>
    </row>
    <row r="222" spans="2:10" s="45" customFormat="1" x14ac:dyDescent="0.25">
      <c r="B222" s="46" t="s">
        <v>151</v>
      </c>
      <c r="C222" s="90">
        <v>16.418105946917578</v>
      </c>
      <c r="D222" s="90">
        <v>10.434319944195817</v>
      </c>
      <c r="E222" s="86">
        <v>27.7104665738525</v>
      </c>
      <c r="F222" s="90">
        <v>57.97420777050958</v>
      </c>
      <c r="G222" s="73"/>
      <c r="H222" s="73"/>
      <c r="I222" s="73"/>
      <c r="J222" s="73"/>
    </row>
    <row r="223" spans="2:10" s="45" customFormat="1" ht="15.6" x14ac:dyDescent="0.25">
      <c r="B223" s="46" t="s">
        <v>162</v>
      </c>
      <c r="C223" s="90">
        <v>80.529648010359182</v>
      </c>
      <c r="D223" s="90">
        <v>84.589366900880279</v>
      </c>
      <c r="E223" s="86">
        <v>72.91078062143302</v>
      </c>
      <c r="F223" s="90">
        <v>82.246943099886437</v>
      </c>
      <c r="G223" s="73"/>
      <c r="H223" s="73"/>
      <c r="I223" s="73"/>
      <c r="J223" s="73"/>
    </row>
    <row r="224" spans="2:10" s="45" customFormat="1" x14ac:dyDescent="0.25">
      <c r="B224" s="46" t="s">
        <v>320</v>
      </c>
      <c r="C224" s="90">
        <v>1.6386690709385323</v>
      </c>
      <c r="D224" s="90">
        <v>1.4135307699465702</v>
      </c>
      <c r="E224" s="86">
        <v>1.1306161296352433</v>
      </c>
      <c r="F224" s="90">
        <v>1.7697309676083988</v>
      </c>
      <c r="G224" s="73"/>
      <c r="H224" s="73"/>
      <c r="I224" s="73"/>
      <c r="J224" s="73"/>
    </row>
    <row r="225" spans="2:10" s="45" customFormat="1" x14ac:dyDescent="0.25">
      <c r="B225" s="46" t="s">
        <v>321</v>
      </c>
      <c r="C225" s="90">
        <v>7.6379740508905059</v>
      </c>
      <c r="D225" s="90">
        <v>16.449110054603917</v>
      </c>
      <c r="E225" s="86">
        <v>14.628293817674942</v>
      </c>
      <c r="F225" s="90">
        <v>5.6437758623697327</v>
      </c>
      <c r="G225" s="73"/>
      <c r="H225" s="73"/>
      <c r="I225" s="73"/>
      <c r="J225" s="73"/>
    </row>
    <row r="226" spans="2:10" s="45" customFormat="1" x14ac:dyDescent="0.25">
      <c r="B226" s="46" t="s">
        <v>322</v>
      </c>
      <c r="C226" s="90">
        <v>1.8506259841075556</v>
      </c>
      <c r="D226" s="90">
        <v>0</v>
      </c>
      <c r="E226" s="86">
        <v>3.9331878225547854</v>
      </c>
      <c r="F226" s="90">
        <v>1.8516305403308837</v>
      </c>
      <c r="G226" s="73"/>
      <c r="H226" s="73"/>
      <c r="I226" s="73"/>
      <c r="J226" s="73"/>
    </row>
    <row r="227" spans="2:10" s="45" customFormat="1" x14ac:dyDescent="0.25">
      <c r="B227" s="46" t="s">
        <v>323</v>
      </c>
      <c r="C227" s="90">
        <v>7.6764348064211951</v>
      </c>
      <c r="D227" s="90">
        <v>0</v>
      </c>
      <c r="E227" s="86">
        <v>24.307904765710276</v>
      </c>
      <c r="F227" s="90">
        <v>6.7400148377138258</v>
      </c>
      <c r="G227" s="73"/>
      <c r="H227" s="73"/>
      <c r="I227" s="73"/>
      <c r="J227" s="73"/>
    </row>
    <row r="228" spans="2:10" s="45" customFormat="1" x14ac:dyDescent="0.25">
      <c r="B228" s="46" t="s">
        <v>324</v>
      </c>
      <c r="C228" s="90">
        <v>4.486446544628806</v>
      </c>
      <c r="D228" s="90">
        <v>6.3057679537111415</v>
      </c>
      <c r="E228" s="86">
        <v>10.658113872366558</v>
      </c>
      <c r="F228" s="90">
        <v>3.5182723092028914</v>
      </c>
      <c r="G228" s="73"/>
      <c r="H228" s="73"/>
      <c r="I228" s="73"/>
      <c r="J228" s="73"/>
    </row>
    <row r="229" spans="2:10" s="45" customFormat="1" x14ac:dyDescent="0.25">
      <c r="B229" s="46" t="s">
        <v>325</v>
      </c>
      <c r="C229" s="90">
        <v>78.34851861395191</v>
      </c>
      <c r="D229" s="90">
        <v>77.245121991684954</v>
      </c>
      <c r="E229" s="86">
        <v>46.472499721693438</v>
      </c>
      <c r="F229" s="90">
        <v>82.24630645038269</v>
      </c>
      <c r="G229" s="73"/>
      <c r="H229" s="73"/>
      <c r="I229" s="73"/>
      <c r="J229" s="73"/>
    </row>
    <row r="230" spans="2:10" s="45" customFormat="1" ht="15.6" x14ac:dyDescent="0.25">
      <c r="B230" s="46" t="s">
        <v>163</v>
      </c>
      <c r="C230" s="90">
        <v>20.445774008645667</v>
      </c>
      <c r="D230" s="90">
        <v>0</v>
      </c>
      <c r="E230" s="86">
        <v>8.2038385176225823</v>
      </c>
      <c r="F230" s="90">
        <v>24.6050004237424</v>
      </c>
      <c r="G230" s="73"/>
      <c r="H230" s="73"/>
      <c r="I230" s="73"/>
      <c r="J230" s="73"/>
    </row>
    <row r="231" spans="2:10" s="45" customFormat="1" ht="15.6" x14ac:dyDescent="0.25">
      <c r="B231" s="46" t="s">
        <v>165</v>
      </c>
      <c r="C231" s="90">
        <v>0.66651202627956141</v>
      </c>
      <c r="D231" s="90">
        <v>0</v>
      </c>
      <c r="E231" s="86">
        <v>0</v>
      </c>
      <c r="F231" s="90">
        <v>0.83356986002521261</v>
      </c>
      <c r="G231" s="73"/>
      <c r="H231" s="73"/>
      <c r="I231" s="73"/>
      <c r="J231" s="73"/>
    </row>
    <row r="232" spans="2:10" s="45" customFormat="1" ht="15.6" x14ac:dyDescent="0.25">
      <c r="B232" s="46" t="s">
        <v>164</v>
      </c>
      <c r="C232" s="90">
        <v>0.34420528478949347</v>
      </c>
      <c r="D232" s="90">
        <v>0</v>
      </c>
      <c r="E232" s="86">
        <v>0</v>
      </c>
      <c r="F232" s="90">
        <v>0.43047858065440392</v>
      </c>
      <c r="G232" s="73"/>
      <c r="H232" s="73"/>
      <c r="I232" s="73"/>
      <c r="J232" s="73"/>
    </row>
    <row r="233" spans="2:10" s="45" customFormat="1" ht="15.6" x14ac:dyDescent="0.25">
      <c r="B233" s="46" t="s">
        <v>166</v>
      </c>
      <c r="C233" s="90">
        <v>1.6909656964748627</v>
      </c>
      <c r="D233" s="90">
        <v>0</v>
      </c>
      <c r="E233" s="86">
        <v>4.9064349512136545</v>
      </c>
      <c r="F233" s="90">
        <v>1.5374235023371576</v>
      </c>
      <c r="G233" s="73"/>
      <c r="H233" s="73"/>
      <c r="I233" s="73"/>
      <c r="J233" s="73"/>
    </row>
    <row r="234" spans="2:10" s="45" customFormat="1" ht="15.6" x14ac:dyDescent="0.25">
      <c r="B234" s="46" t="s">
        <v>167</v>
      </c>
      <c r="C234" s="90">
        <v>0.74683986463059493</v>
      </c>
      <c r="D234" s="90">
        <v>0</v>
      </c>
      <c r="E234" s="86">
        <v>2.1316227744733118</v>
      </c>
      <c r="F234" s="90">
        <v>0.68318867855464416</v>
      </c>
      <c r="G234" s="73"/>
      <c r="H234" s="73"/>
      <c r="I234" s="73"/>
      <c r="J234" s="73"/>
    </row>
    <row r="235" spans="2:10" s="45" customFormat="1" ht="15.6" x14ac:dyDescent="0.25">
      <c r="B235" s="46" t="s">
        <v>169</v>
      </c>
      <c r="C235" s="90">
        <v>16.997251136471156</v>
      </c>
      <c r="D235" s="90">
        <v>0</v>
      </c>
      <c r="E235" s="86">
        <v>1.1657807919356151</v>
      </c>
      <c r="F235" s="90">
        <v>21.120339802170971</v>
      </c>
      <c r="G235" s="73"/>
      <c r="H235" s="73"/>
      <c r="I235" s="73"/>
      <c r="J235" s="73"/>
    </row>
    <row r="236" spans="2:10" s="45" customFormat="1" x14ac:dyDescent="0.25">
      <c r="B236" s="59" t="s">
        <v>331</v>
      </c>
      <c r="C236" s="90">
        <v>79.571104656633082</v>
      </c>
      <c r="D236" s="90">
        <v>100.00000000000003</v>
      </c>
      <c r="E236" s="86">
        <v>81.391863266407512</v>
      </c>
      <c r="F236" s="90">
        <v>36.168061038173121</v>
      </c>
      <c r="G236" s="73"/>
      <c r="H236" s="73"/>
      <c r="I236" s="73"/>
      <c r="J236" s="73"/>
    </row>
    <row r="237" spans="2:10" s="45" customFormat="1" x14ac:dyDescent="0.25">
      <c r="B237" s="59" t="s">
        <v>330</v>
      </c>
      <c r="C237" s="90">
        <v>10.243277912628793</v>
      </c>
      <c r="D237" s="90">
        <v>0</v>
      </c>
      <c r="E237" s="86">
        <v>9.3040683667962494</v>
      </c>
      <c r="F237" s="90">
        <v>32.040084585189746</v>
      </c>
      <c r="G237" s="73"/>
      <c r="H237" s="73"/>
      <c r="I237" s="73"/>
      <c r="J237" s="73"/>
    </row>
    <row r="238" spans="2:10" s="45" customFormat="1" ht="15.6" x14ac:dyDescent="0.25">
      <c r="B238" s="59" t="s">
        <v>171</v>
      </c>
      <c r="C238" s="90">
        <v>9.1306441608830777</v>
      </c>
      <c r="D238" s="90">
        <v>0</v>
      </c>
      <c r="E238" s="86">
        <v>9.3040683667962494</v>
      </c>
      <c r="F238" s="90">
        <v>27.250160894260389</v>
      </c>
      <c r="G238" s="73"/>
      <c r="H238" s="73"/>
      <c r="I238" s="73"/>
      <c r="J238" s="73"/>
    </row>
    <row r="239" spans="2:10" s="45" customFormat="1" ht="15.6" x14ac:dyDescent="0.25">
      <c r="B239" s="59" t="s">
        <v>172</v>
      </c>
      <c r="C239" s="90">
        <v>1.0549732698550451</v>
      </c>
      <c r="D239" s="90">
        <v>0</v>
      </c>
      <c r="E239" s="86">
        <v>0</v>
      </c>
      <c r="F239" s="90">
        <v>4.541693482376731</v>
      </c>
      <c r="G239" s="73"/>
      <c r="H239" s="73"/>
      <c r="I239" s="73"/>
      <c r="J239" s="73"/>
    </row>
    <row r="240" spans="2:10" s="45" customFormat="1" x14ac:dyDescent="0.25">
      <c r="B240" s="46" t="s">
        <v>152</v>
      </c>
      <c r="C240" s="90">
        <v>23.384071870098555</v>
      </c>
      <c r="D240" s="90">
        <v>15.048437066369127</v>
      </c>
      <c r="E240" s="90">
        <v>37.462703502850673</v>
      </c>
      <c r="F240" s="86">
        <v>85.243989372408421</v>
      </c>
      <c r="G240" s="73"/>
      <c r="H240" s="73"/>
      <c r="I240" s="73"/>
      <c r="J240" s="73"/>
    </row>
    <row r="241" spans="2:10" s="45" customFormat="1" ht="15.6" x14ac:dyDescent="0.25">
      <c r="B241" s="46" t="s">
        <v>173</v>
      </c>
      <c r="C241" s="90">
        <v>45.500069186677976</v>
      </c>
      <c r="D241" s="90">
        <v>20.319852308189258</v>
      </c>
      <c r="E241" s="90">
        <v>67.494295155213649</v>
      </c>
      <c r="F241" s="86">
        <v>73.300897064492176</v>
      </c>
      <c r="G241" s="73"/>
      <c r="H241" s="73"/>
      <c r="I241" s="73"/>
      <c r="J241" s="73"/>
    </row>
    <row r="242" spans="2:10" s="45" customFormat="1" ht="15.6" x14ac:dyDescent="0.25">
      <c r="B242" s="46" t="s">
        <v>174</v>
      </c>
      <c r="C242" s="90">
        <v>94.358374527655442</v>
      </c>
      <c r="D242" s="90">
        <v>100</v>
      </c>
      <c r="E242" s="90">
        <v>82.734155662658921</v>
      </c>
      <c r="F242" s="86">
        <v>95.202980082152834</v>
      </c>
      <c r="G242" s="73"/>
      <c r="H242" s="73"/>
      <c r="I242" s="73"/>
      <c r="J242" s="73"/>
    </row>
    <row r="243" spans="2:10" s="45" customFormat="1" x14ac:dyDescent="0.25">
      <c r="B243" s="46" t="s">
        <v>153</v>
      </c>
      <c r="C243" s="90">
        <v>11.284400792538143</v>
      </c>
      <c r="D243" s="90">
        <v>5.6027762810690245</v>
      </c>
      <c r="E243" s="86">
        <v>26.396012399378215</v>
      </c>
      <c r="F243" s="90">
        <v>40.19182166304833</v>
      </c>
      <c r="G243" s="73"/>
      <c r="H243" s="73"/>
      <c r="I243" s="73"/>
      <c r="J243" s="73"/>
    </row>
    <row r="244" spans="2:10" s="45" customFormat="1" x14ac:dyDescent="0.25">
      <c r="B244" s="46" t="s">
        <v>154</v>
      </c>
      <c r="C244" s="90">
        <v>25.669668644672015</v>
      </c>
      <c r="D244" s="90">
        <v>0</v>
      </c>
      <c r="E244" s="86">
        <v>31.23594995962906</v>
      </c>
      <c r="F244" s="90">
        <v>57.965172525274475</v>
      </c>
      <c r="G244" s="73"/>
      <c r="H244" s="73"/>
      <c r="I244" s="73"/>
      <c r="J244" s="73"/>
    </row>
    <row r="245" spans="2:10" s="45" customFormat="1" x14ac:dyDescent="0.25">
      <c r="B245" s="46" t="s">
        <v>326</v>
      </c>
      <c r="C245" s="90">
        <v>79.377699735403453</v>
      </c>
      <c r="D245" s="90">
        <v>0</v>
      </c>
      <c r="E245" s="86">
        <v>100</v>
      </c>
      <c r="F245" s="90">
        <v>61.835883172962994</v>
      </c>
      <c r="G245" s="73"/>
      <c r="H245" s="73"/>
      <c r="I245" s="73"/>
      <c r="J245" s="73"/>
    </row>
    <row r="246" spans="2:10" s="45" customFormat="1" ht="26.4" x14ac:dyDescent="0.25">
      <c r="B246" s="48" t="s">
        <v>327</v>
      </c>
      <c r="C246" s="90">
        <v>79.377699735403453</v>
      </c>
      <c r="D246" s="90">
        <v>0</v>
      </c>
      <c r="E246" s="86">
        <v>91.922804413098902</v>
      </c>
      <c r="F246" s="90">
        <v>68.70653685884777</v>
      </c>
      <c r="G246" s="73"/>
      <c r="H246" s="73"/>
      <c r="I246" s="73"/>
      <c r="J246" s="73"/>
    </row>
    <row r="247" spans="2:10" s="45" customFormat="1" ht="12.75" customHeight="1" x14ac:dyDescent="0.25">
      <c r="B247" s="48" t="s">
        <v>328</v>
      </c>
      <c r="C247" s="90">
        <v>83.090315016572362</v>
      </c>
      <c r="D247" s="90">
        <v>0</v>
      </c>
      <c r="E247" s="86">
        <v>91.922804413098902</v>
      </c>
      <c r="F247" s="90">
        <v>75.577190544732545</v>
      </c>
      <c r="G247" s="73"/>
      <c r="H247" s="73"/>
      <c r="I247" s="73"/>
      <c r="J247" s="73"/>
    </row>
    <row r="248" spans="2:10" s="45" customFormat="1" x14ac:dyDescent="0.25">
      <c r="B248" s="48" t="s">
        <v>329</v>
      </c>
      <c r="C248" s="90">
        <v>73.718591819547598</v>
      </c>
      <c r="D248" s="90">
        <v>0</v>
      </c>
      <c r="E248" s="86">
        <v>67.053544303834173</v>
      </c>
      <c r="F248" s="90">
        <v>79.388038942345673</v>
      </c>
      <c r="G248" s="73"/>
      <c r="H248" s="73"/>
      <c r="I248" s="73"/>
      <c r="J248" s="73"/>
    </row>
    <row r="249" spans="2:10" s="45" customFormat="1" x14ac:dyDescent="0.25">
      <c r="B249" s="48" t="s">
        <v>155</v>
      </c>
      <c r="C249" s="90">
        <v>44.164995784840144</v>
      </c>
      <c r="D249" s="90">
        <v>36.531881138802881</v>
      </c>
      <c r="E249" s="86">
        <v>63.87626279177848</v>
      </c>
      <c r="F249" s="90">
        <v>82.7554921917027</v>
      </c>
      <c r="G249" s="73"/>
      <c r="H249" s="73"/>
      <c r="I249" s="73"/>
      <c r="J249" s="73"/>
    </row>
    <row r="250" spans="2:10" s="45" customFormat="1" x14ac:dyDescent="0.25">
      <c r="B250" s="48" t="s">
        <v>156</v>
      </c>
      <c r="C250" s="90">
        <v>65.406356120275859</v>
      </c>
      <c r="D250" s="90">
        <v>67.962812596026978</v>
      </c>
      <c r="E250" s="86">
        <v>47.336007397842991</v>
      </c>
      <c r="F250" s="90">
        <v>79.608108107650295</v>
      </c>
      <c r="G250" s="73"/>
      <c r="H250" s="73"/>
      <c r="I250" s="73"/>
      <c r="J250" s="73"/>
    </row>
    <row r="251" spans="2:10" s="45" customFormat="1" x14ac:dyDescent="0.25">
      <c r="B251" s="110" t="s">
        <v>36</v>
      </c>
      <c r="C251" s="110"/>
      <c r="D251" s="110"/>
      <c r="E251" s="110"/>
      <c r="F251" s="110"/>
      <c r="G251" s="73"/>
      <c r="H251" s="73"/>
      <c r="I251" s="73"/>
      <c r="J251" s="73"/>
    </row>
    <row r="252" spans="2:10" s="45" customFormat="1" x14ac:dyDescent="0.25">
      <c r="B252" s="46" t="s">
        <v>146</v>
      </c>
      <c r="C252" s="90">
        <v>24.903732415856577</v>
      </c>
      <c r="D252" s="90">
        <v>10.771224721490785</v>
      </c>
      <c r="E252" s="90">
        <v>48.997617288686335</v>
      </c>
      <c r="F252" s="86">
        <v>59.78161964335186</v>
      </c>
      <c r="G252" s="73"/>
      <c r="H252" s="73"/>
      <c r="I252" s="73"/>
      <c r="J252" s="73"/>
    </row>
    <row r="253" spans="2:10" s="45" customFormat="1" ht="15.6" x14ac:dyDescent="0.25">
      <c r="B253" s="46" t="s">
        <v>157</v>
      </c>
      <c r="C253" s="90">
        <v>53.296277589080908</v>
      </c>
      <c r="D253" s="90">
        <v>43.750000039865654</v>
      </c>
      <c r="E253" s="86">
        <v>39.272239445017846</v>
      </c>
      <c r="F253" s="90">
        <v>80.365296803652967</v>
      </c>
      <c r="G253" s="73"/>
      <c r="H253" s="73"/>
      <c r="I253" s="73"/>
      <c r="J253" s="73"/>
    </row>
    <row r="254" spans="2:10" s="45" customFormat="1" x14ac:dyDescent="0.25">
      <c r="B254" s="46" t="s">
        <v>147</v>
      </c>
      <c r="C254" s="90">
        <v>12.133491056730369</v>
      </c>
      <c r="D254" s="90">
        <v>4.7124108199462373</v>
      </c>
      <c r="E254" s="86">
        <v>16.59682852765113</v>
      </c>
      <c r="F254" s="90">
        <v>43.403093713666422</v>
      </c>
      <c r="G254" s="73"/>
      <c r="H254" s="73"/>
      <c r="I254" s="73"/>
      <c r="J254" s="73"/>
    </row>
    <row r="255" spans="2:10" s="45" customFormat="1" ht="15.6" x14ac:dyDescent="0.25">
      <c r="B255" s="46" t="s">
        <v>158</v>
      </c>
      <c r="C255" s="90">
        <v>48.721576565787359</v>
      </c>
      <c r="D255" s="90">
        <v>43.750000039865654</v>
      </c>
      <c r="E255" s="86">
        <v>33.872725748815903</v>
      </c>
      <c r="F255" s="90">
        <v>72.602739726027394</v>
      </c>
      <c r="G255" s="73"/>
      <c r="H255" s="73"/>
      <c r="I255" s="73"/>
      <c r="J255" s="73"/>
    </row>
    <row r="256" spans="2:10" s="45" customFormat="1" x14ac:dyDescent="0.25">
      <c r="B256" s="46" t="s">
        <v>148</v>
      </c>
      <c r="C256" s="90">
        <v>6.2131393755745856</v>
      </c>
      <c r="D256" s="90">
        <v>4.7124108199462373</v>
      </c>
      <c r="E256" s="86">
        <v>4.6873716265867698</v>
      </c>
      <c r="F256" s="90">
        <v>16.378525929685441</v>
      </c>
      <c r="G256" s="73"/>
      <c r="H256" s="73"/>
      <c r="I256" s="73"/>
      <c r="J256" s="73"/>
    </row>
    <row r="257" spans="2:10" s="45" customFormat="1" ht="15.6" x14ac:dyDescent="0.25">
      <c r="B257" s="46" t="s">
        <v>159</v>
      </c>
      <c r="C257" s="90">
        <v>24.948627265279267</v>
      </c>
      <c r="D257" s="90">
        <v>43.750000039865654</v>
      </c>
      <c r="E257" s="86">
        <v>9.5665297334143951</v>
      </c>
      <c r="F257" s="90">
        <v>27.397260273972602</v>
      </c>
      <c r="G257" s="73"/>
      <c r="H257" s="73"/>
      <c r="I257" s="73"/>
      <c r="J257" s="73"/>
    </row>
    <row r="258" spans="2:10" s="45" customFormat="1" x14ac:dyDescent="0.25">
      <c r="B258" s="46" t="s">
        <v>149</v>
      </c>
      <c r="C258" s="90">
        <v>15.030327439665827</v>
      </c>
      <c r="D258" s="90">
        <v>4.7124108199462373</v>
      </c>
      <c r="E258" s="86">
        <v>31.299811023845216</v>
      </c>
      <c r="F258" s="90">
        <v>42.584167417182151</v>
      </c>
      <c r="G258" s="73"/>
      <c r="H258" s="73"/>
      <c r="I258" s="73"/>
      <c r="J258" s="73"/>
    </row>
    <row r="259" spans="2:10" s="45" customFormat="1" ht="15.6" x14ac:dyDescent="0.25">
      <c r="B259" s="46" t="s">
        <v>160</v>
      </c>
      <c r="C259" s="90">
        <v>60.353714008329909</v>
      </c>
      <c r="D259" s="90">
        <v>43.750000039865654</v>
      </c>
      <c r="E259" s="86">
        <v>63.880271645520239</v>
      </c>
      <c r="F259" s="90">
        <v>71.232876712328775</v>
      </c>
      <c r="G259" s="73"/>
      <c r="H259" s="73"/>
      <c r="I259" s="73"/>
      <c r="J259" s="73"/>
    </row>
    <row r="260" spans="2:10" s="45" customFormat="1" x14ac:dyDescent="0.25">
      <c r="B260" s="46" t="s">
        <v>150</v>
      </c>
      <c r="C260" s="90">
        <v>10.30713345386598</v>
      </c>
      <c r="D260" s="90">
        <v>4.7124108199462373</v>
      </c>
      <c r="E260" s="86">
        <v>19.041163427703172</v>
      </c>
      <c r="F260" s="90">
        <v>25.386715191012431</v>
      </c>
      <c r="G260" s="73"/>
      <c r="H260" s="73"/>
      <c r="I260" s="73"/>
      <c r="J260" s="73"/>
    </row>
    <row r="261" spans="2:10" s="45" customFormat="1" ht="15.6" x14ac:dyDescent="0.25">
      <c r="B261" s="46" t="s">
        <v>161</v>
      </c>
      <c r="C261" s="90">
        <v>41.387906365807538</v>
      </c>
      <c r="D261" s="90">
        <v>43.750000039865654</v>
      </c>
      <c r="E261" s="86">
        <v>38.861406903759423</v>
      </c>
      <c r="F261" s="90">
        <v>42.465753424657535</v>
      </c>
      <c r="G261" s="73"/>
      <c r="H261" s="73"/>
      <c r="I261" s="73"/>
      <c r="J261" s="73"/>
    </row>
    <row r="262" spans="2:10" s="45" customFormat="1" x14ac:dyDescent="0.25">
      <c r="B262" s="46" t="s">
        <v>151</v>
      </c>
      <c r="C262" s="90">
        <v>18.51777280215795</v>
      </c>
      <c r="D262" s="90">
        <v>10.771224721490785</v>
      </c>
      <c r="E262" s="86">
        <v>24.628214617962616</v>
      </c>
      <c r="F262" s="90">
        <v>48.862602356894904</v>
      </c>
      <c r="G262" s="73"/>
      <c r="H262" s="73"/>
      <c r="I262" s="73"/>
      <c r="J262" s="73"/>
    </row>
    <row r="263" spans="2:10" s="45" customFormat="1" ht="15.6" x14ac:dyDescent="0.25">
      <c r="B263" s="46" t="s">
        <v>162</v>
      </c>
      <c r="C263" s="90">
        <v>74.357419574454653</v>
      </c>
      <c r="D263" s="90">
        <v>100</v>
      </c>
      <c r="E263" s="86">
        <v>50.264106666365052</v>
      </c>
      <c r="F263" s="90">
        <v>81.735159817351601</v>
      </c>
      <c r="G263" s="73"/>
      <c r="H263" s="73"/>
      <c r="I263" s="73"/>
      <c r="J263" s="73"/>
    </row>
    <row r="264" spans="2:10" s="45" customFormat="1" x14ac:dyDescent="0.25">
      <c r="B264" s="46" t="s">
        <v>320</v>
      </c>
      <c r="C264" s="90">
        <v>1.2502330328561959</v>
      </c>
      <c r="D264" s="90">
        <v>4.0246977698201629</v>
      </c>
      <c r="E264" s="86">
        <v>2.9699603902647702</v>
      </c>
      <c r="F264" s="90">
        <v>0.99745347518831584</v>
      </c>
      <c r="G264" s="73"/>
      <c r="H264" s="73"/>
      <c r="I264" s="73"/>
      <c r="J264" s="73"/>
    </row>
    <row r="265" spans="2:10" s="45" customFormat="1" x14ac:dyDescent="0.25">
      <c r="B265" s="46" t="s">
        <v>321</v>
      </c>
      <c r="C265" s="90">
        <v>7.0681830639549235</v>
      </c>
      <c r="D265" s="90">
        <v>4.8611111120954478</v>
      </c>
      <c r="E265" s="86">
        <v>6.2131660587575928</v>
      </c>
      <c r="F265" s="90">
        <v>7.6846196557468103</v>
      </c>
      <c r="G265" s="73"/>
      <c r="H265" s="73"/>
      <c r="I265" s="73"/>
      <c r="J265" s="73"/>
    </row>
    <row r="266" spans="2:10" s="45" customFormat="1" x14ac:dyDescent="0.25">
      <c r="B266" s="46" t="s">
        <v>322</v>
      </c>
      <c r="C266" s="90">
        <v>2.5588731738202064</v>
      </c>
      <c r="D266" s="90">
        <v>4.8611111120954478</v>
      </c>
      <c r="E266" s="86">
        <v>3.0252943342115177</v>
      </c>
      <c r="F266" s="90">
        <v>1.9988895058300946</v>
      </c>
      <c r="G266" s="73"/>
      <c r="H266" s="73"/>
      <c r="I266" s="73"/>
      <c r="J266" s="73"/>
    </row>
    <row r="267" spans="2:10" s="45" customFormat="1" x14ac:dyDescent="0.25">
      <c r="B267" s="46" t="s">
        <v>323</v>
      </c>
      <c r="C267" s="90">
        <v>16.796361856288822</v>
      </c>
      <c r="D267" s="90">
        <v>9.7222222241908955</v>
      </c>
      <c r="E267" s="86">
        <v>23.640107841742587</v>
      </c>
      <c r="F267" s="90">
        <v>16.901721265963353</v>
      </c>
      <c r="G267" s="73"/>
      <c r="H267" s="73"/>
      <c r="I267" s="73"/>
      <c r="J267" s="73"/>
    </row>
    <row r="268" spans="2:10" s="45" customFormat="1" x14ac:dyDescent="0.25">
      <c r="B268" s="46" t="s">
        <v>324</v>
      </c>
      <c r="C268" s="90">
        <v>6.4561553401492873</v>
      </c>
      <c r="D268" s="90">
        <v>9.7222222241908955</v>
      </c>
      <c r="E268" s="86">
        <v>14.335261683519294</v>
      </c>
      <c r="F268" s="90">
        <v>4.2531926707384811</v>
      </c>
      <c r="G268" s="73"/>
      <c r="H268" s="73"/>
      <c r="I268" s="73"/>
      <c r="J268" s="73"/>
    </row>
    <row r="269" spans="2:10" s="45" customFormat="1" x14ac:dyDescent="0.25">
      <c r="B269" s="46" t="s">
        <v>325</v>
      </c>
      <c r="C269" s="90">
        <v>67.120426565786786</v>
      </c>
      <c r="D269" s="90">
        <v>70.833333327427312</v>
      </c>
      <c r="E269" s="86">
        <v>52.786170081768994</v>
      </c>
      <c r="F269" s="90">
        <v>69.161576901721261</v>
      </c>
      <c r="G269" s="73"/>
      <c r="H269" s="73"/>
      <c r="I269" s="73"/>
      <c r="J269" s="73"/>
    </row>
    <row r="270" spans="2:10" s="45" customFormat="1" ht="15.6" x14ac:dyDescent="0.25">
      <c r="B270" s="46" t="s">
        <v>163</v>
      </c>
      <c r="C270" s="90">
        <v>32.864641317690534</v>
      </c>
      <c r="D270" s="90">
        <v>38.888888896763582</v>
      </c>
      <c r="E270" s="86">
        <v>13.003481862307197</v>
      </c>
      <c r="F270" s="90">
        <v>35.513603553581355</v>
      </c>
      <c r="G270" s="73"/>
      <c r="H270" s="73"/>
      <c r="I270" s="73"/>
      <c r="J270" s="73"/>
    </row>
    <row r="271" spans="2:10" s="45" customFormat="1" ht="15.6" x14ac:dyDescent="0.25">
      <c r="B271" s="46" t="s">
        <v>165</v>
      </c>
      <c r="C271" s="90">
        <v>1.3971923841754201</v>
      </c>
      <c r="D271" s="90">
        <v>0</v>
      </c>
      <c r="E271" s="86">
        <v>0.73972714081678026</v>
      </c>
      <c r="F271" s="90">
        <v>1.8101054969461416</v>
      </c>
      <c r="G271" s="73"/>
      <c r="H271" s="73"/>
      <c r="I271" s="73"/>
      <c r="J271" s="73"/>
    </row>
    <row r="272" spans="2:10" s="45" customFormat="1" ht="15.6" x14ac:dyDescent="0.25">
      <c r="B272" s="46" t="s">
        <v>164</v>
      </c>
      <c r="C272" s="90">
        <v>0.50013136479006548</v>
      </c>
      <c r="D272" s="90">
        <v>0</v>
      </c>
      <c r="E272" s="86">
        <v>0.73972714081678026</v>
      </c>
      <c r="F272" s="90">
        <v>0.55524708495280406</v>
      </c>
      <c r="G272" s="73"/>
      <c r="H272" s="73"/>
      <c r="I272" s="73"/>
      <c r="J272" s="73"/>
    </row>
    <row r="273" spans="2:10" s="45" customFormat="1" ht="15.6" x14ac:dyDescent="0.25">
      <c r="B273" s="46" t="s">
        <v>166</v>
      </c>
      <c r="C273" s="90">
        <v>6.5136156319087073</v>
      </c>
      <c r="D273" s="90">
        <v>4.8611111120954478</v>
      </c>
      <c r="E273" s="86">
        <v>5.4246656974263177</v>
      </c>
      <c r="F273" s="90">
        <v>7.0627429205996686</v>
      </c>
      <c r="G273" s="73"/>
      <c r="H273" s="73"/>
      <c r="I273" s="73"/>
      <c r="J273" s="73"/>
    </row>
    <row r="274" spans="2:10" s="45" customFormat="1" ht="15.6" x14ac:dyDescent="0.25">
      <c r="B274" s="46" t="s">
        <v>167</v>
      </c>
      <c r="C274" s="90">
        <v>1.7636907655163576</v>
      </c>
      <c r="D274" s="90">
        <v>4.8611111120954478</v>
      </c>
      <c r="E274" s="86">
        <v>0</v>
      </c>
      <c r="F274" s="90">
        <v>1.4769572459744591</v>
      </c>
      <c r="G274" s="73"/>
      <c r="H274" s="73"/>
      <c r="I274" s="73"/>
      <c r="J274" s="73"/>
    </row>
    <row r="275" spans="2:10" s="45" customFormat="1" ht="15.6" x14ac:dyDescent="0.25">
      <c r="B275" s="46" t="s">
        <v>169</v>
      </c>
      <c r="C275" s="90">
        <v>22.690011171299982</v>
      </c>
      <c r="D275" s="90">
        <v>29.166666672572688</v>
      </c>
      <c r="E275" s="86">
        <v>6.0993618832473162</v>
      </c>
      <c r="F275" s="90">
        <v>24.60855080510828</v>
      </c>
      <c r="G275" s="73"/>
      <c r="H275" s="73"/>
      <c r="I275" s="73"/>
      <c r="J275" s="73"/>
    </row>
    <row r="276" spans="2:10" s="45" customFormat="1" x14ac:dyDescent="0.25">
      <c r="B276" s="59" t="s">
        <v>331</v>
      </c>
      <c r="C276" s="90">
        <v>46.703722410919092</v>
      </c>
      <c r="D276" s="90">
        <v>56.249999960134346</v>
      </c>
      <c r="E276" s="86">
        <v>60.727760554982169</v>
      </c>
      <c r="F276" s="90">
        <v>19.634703196347029</v>
      </c>
      <c r="G276" s="73"/>
      <c r="H276" s="73"/>
      <c r="I276" s="73"/>
      <c r="J276" s="73"/>
    </row>
    <row r="277" spans="2:10" s="45" customFormat="1" x14ac:dyDescent="0.25">
      <c r="B277" s="59" t="s">
        <v>330</v>
      </c>
      <c r="C277" s="90">
        <v>14.007074281638049</v>
      </c>
      <c r="D277" s="90">
        <v>0</v>
      </c>
      <c r="E277" s="86">
        <v>9.1556971569417538</v>
      </c>
      <c r="F277" s="90">
        <v>33.333333333333329</v>
      </c>
      <c r="G277" s="73"/>
      <c r="H277" s="73"/>
      <c r="I277" s="73"/>
      <c r="J277" s="73"/>
    </row>
    <row r="278" spans="2:10" s="45" customFormat="1" ht="15.6" x14ac:dyDescent="0.25">
      <c r="B278" s="59" t="s">
        <v>171</v>
      </c>
      <c r="C278" s="90">
        <v>26.649823152297099</v>
      </c>
      <c r="D278" s="90">
        <v>43.750000039865654</v>
      </c>
      <c r="E278" s="86">
        <v>5.7013498813028134</v>
      </c>
      <c r="F278" s="90">
        <v>37.899543378995432</v>
      </c>
      <c r="G278" s="73"/>
      <c r="H278" s="73"/>
      <c r="I278" s="73"/>
      <c r="J278" s="73"/>
    </row>
    <row r="279" spans="2:10" s="45" customFormat="1" ht="15.6" x14ac:dyDescent="0.25">
      <c r="B279" s="59" t="s">
        <v>172</v>
      </c>
      <c r="C279" s="90">
        <v>12.639380155145757</v>
      </c>
      <c r="D279" s="90">
        <v>0</v>
      </c>
      <c r="E279" s="86">
        <v>24.415192406773272</v>
      </c>
      <c r="F279" s="90">
        <v>9.1324200913241995</v>
      </c>
      <c r="G279" s="73"/>
      <c r="H279" s="73"/>
      <c r="I279" s="73"/>
      <c r="J279" s="73"/>
    </row>
    <row r="280" spans="2:10" s="45" customFormat="1" x14ac:dyDescent="0.25">
      <c r="B280" s="46" t="s">
        <v>152</v>
      </c>
      <c r="C280" s="90">
        <v>43.830904628662481</v>
      </c>
      <c r="D280" s="90">
        <v>33.587094668752606</v>
      </c>
      <c r="E280" s="90">
        <v>60.981020467785008</v>
      </c>
      <c r="F280" s="86">
        <v>69.608735201163128</v>
      </c>
      <c r="G280" s="73"/>
      <c r="H280" s="73"/>
      <c r="I280" s="73"/>
      <c r="J280" s="73"/>
    </row>
    <row r="281" spans="2:10" s="45" customFormat="1" ht="15.6" x14ac:dyDescent="0.25">
      <c r="B281" s="46" t="s">
        <v>173</v>
      </c>
      <c r="C281" s="90">
        <v>36.934884972653535</v>
      </c>
      <c r="D281" s="90">
        <v>14.030421107933394</v>
      </c>
      <c r="E281" s="90">
        <v>48.464025863285364</v>
      </c>
      <c r="F281" s="86">
        <v>78.039215686274503</v>
      </c>
      <c r="G281" s="73"/>
      <c r="H281" s="73"/>
      <c r="I281" s="73"/>
      <c r="J281" s="73"/>
    </row>
    <row r="282" spans="2:10" s="45" customFormat="1" ht="15.6" x14ac:dyDescent="0.25">
      <c r="B282" s="46" t="s">
        <v>174</v>
      </c>
      <c r="C282" s="90">
        <v>99.196110707005914</v>
      </c>
      <c r="D282" s="90">
        <v>100</v>
      </c>
      <c r="E282" s="90">
        <v>100</v>
      </c>
      <c r="F282" s="86">
        <v>96.078431372549005</v>
      </c>
      <c r="G282" s="73"/>
      <c r="H282" s="73"/>
      <c r="I282" s="73"/>
      <c r="J282" s="73"/>
    </row>
    <row r="283" spans="2:10" s="45" customFormat="1" x14ac:dyDescent="0.25">
      <c r="B283" s="46" t="s">
        <v>153</v>
      </c>
      <c r="C283" s="90">
        <v>27.506942171999469</v>
      </c>
      <c r="D283" s="90">
        <v>21.542449442981571</v>
      </c>
      <c r="E283" s="86">
        <v>36.241886458652111</v>
      </c>
      <c r="F283" s="90">
        <v>44.49499544231211</v>
      </c>
      <c r="G283" s="73"/>
      <c r="H283" s="73"/>
      <c r="I283" s="73"/>
      <c r="J283" s="73"/>
    </row>
    <row r="284" spans="2:10" s="45" customFormat="1" x14ac:dyDescent="0.25">
      <c r="B284" s="46" t="s">
        <v>154</v>
      </c>
      <c r="C284" s="90">
        <v>41.22849824535195</v>
      </c>
      <c r="D284" s="90">
        <v>21.875000019932827</v>
      </c>
      <c r="E284" s="86">
        <v>53.649965985260714</v>
      </c>
      <c r="F284" s="90">
        <v>73.619631901840492</v>
      </c>
      <c r="G284" s="73"/>
      <c r="H284" s="73"/>
      <c r="I284" s="73"/>
      <c r="J284" s="73"/>
    </row>
    <row r="285" spans="2:10" s="45" customFormat="1" x14ac:dyDescent="0.25">
      <c r="B285" s="46" t="s">
        <v>326</v>
      </c>
      <c r="C285" s="90">
        <v>62.975292197562105</v>
      </c>
      <c r="D285" s="90">
        <v>0</v>
      </c>
      <c r="E285" s="86">
        <v>100.00000000000003</v>
      </c>
      <c r="F285" s="90">
        <v>75</v>
      </c>
      <c r="G285" s="73"/>
      <c r="H285" s="73"/>
      <c r="I285" s="73"/>
      <c r="J285" s="73"/>
    </row>
    <row r="286" spans="2:10" s="45" customFormat="1" ht="26.4" x14ac:dyDescent="0.25">
      <c r="B286" s="48" t="s">
        <v>327</v>
      </c>
      <c r="C286" s="90">
        <v>91.862701581198948</v>
      </c>
      <c r="D286" s="90">
        <v>100</v>
      </c>
      <c r="E286" s="86">
        <v>85.632791034385562</v>
      </c>
      <c r="F286" s="90">
        <v>91.666666666666671</v>
      </c>
      <c r="G286" s="73"/>
      <c r="H286" s="73"/>
      <c r="I286" s="73"/>
      <c r="J286" s="73"/>
    </row>
    <row r="287" spans="2:10" s="45" customFormat="1" ht="12.75" customHeight="1" x14ac:dyDescent="0.25">
      <c r="B287" s="48" t="s">
        <v>328</v>
      </c>
      <c r="C287" s="90">
        <v>96.893031513951215</v>
      </c>
      <c r="D287" s="90">
        <v>100</v>
      </c>
      <c r="E287" s="86">
        <v>100.00000000000003</v>
      </c>
      <c r="F287" s="90">
        <v>91.666666666666671</v>
      </c>
      <c r="G287" s="73"/>
      <c r="H287" s="73"/>
      <c r="I287" s="73"/>
      <c r="J287" s="73"/>
    </row>
    <row r="288" spans="2:10" s="45" customFormat="1" x14ac:dyDescent="0.25">
      <c r="B288" s="48" t="s">
        <v>329</v>
      </c>
      <c r="C288" s="90">
        <v>90.679094541853658</v>
      </c>
      <c r="D288" s="90">
        <v>100</v>
      </c>
      <c r="E288" s="86">
        <v>100.00000000000003</v>
      </c>
      <c r="F288" s="90">
        <v>75</v>
      </c>
      <c r="G288" s="73"/>
      <c r="H288" s="73"/>
      <c r="I288" s="73"/>
      <c r="J288" s="73"/>
    </row>
    <row r="289" spans="2:10" s="45" customFormat="1" x14ac:dyDescent="0.25">
      <c r="B289" s="48" t="s">
        <v>155</v>
      </c>
      <c r="C289" s="90">
        <v>58.850599038506381</v>
      </c>
      <c r="D289" s="90">
        <v>46.5051071526157</v>
      </c>
      <c r="E289" s="86">
        <v>80.773970920346372</v>
      </c>
      <c r="F289" s="90">
        <v>86.390532544378715</v>
      </c>
      <c r="G289" s="73"/>
      <c r="H289" s="73"/>
      <c r="I289" s="73"/>
      <c r="J289" s="73"/>
    </row>
    <row r="290" spans="2:10" s="45" customFormat="1" x14ac:dyDescent="0.25">
      <c r="B290" s="48" t="s">
        <v>156</v>
      </c>
      <c r="C290" s="90">
        <v>82.687774227506168</v>
      </c>
      <c r="D290" s="90">
        <v>84.518881102622714</v>
      </c>
      <c r="E290" s="86">
        <v>73.186262429224243</v>
      </c>
      <c r="F290" s="90">
        <v>88.262056417058801</v>
      </c>
      <c r="G290" s="73"/>
      <c r="H290" s="73"/>
      <c r="I290" s="73"/>
      <c r="J290" s="73"/>
    </row>
    <row r="291" spans="2:10" s="45" customFormat="1" x14ac:dyDescent="0.25">
      <c r="B291" s="110" t="s">
        <v>47</v>
      </c>
      <c r="C291" s="110"/>
      <c r="D291" s="110"/>
      <c r="E291" s="110"/>
      <c r="F291" s="110"/>
      <c r="G291" s="73"/>
      <c r="H291" s="73"/>
      <c r="I291" s="73"/>
      <c r="J291" s="73"/>
    </row>
    <row r="292" spans="2:10" s="45" customFormat="1" x14ac:dyDescent="0.25">
      <c r="B292" s="46" t="s">
        <v>146</v>
      </c>
      <c r="C292" s="90">
        <v>6.7964457542698069</v>
      </c>
      <c r="D292" s="90">
        <v>4.6478122254961587</v>
      </c>
      <c r="E292" s="90">
        <v>10.84729893687955</v>
      </c>
      <c r="F292" s="86">
        <v>64.742632825257729</v>
      </c>
      <c r="G292" s="73"/>
      <c r="H292" s="73"/>
      <c r="I292" s="73"/>
      <c r="J292" s="73"/>
    </row>
    <row r="293" spans="2:10" s="45" customFormat="1" ht="15.6" x14ac:dyDescent="0.25">
      <c r="B293" s="46" t="s">
        <v>157</v>
      </c>
      <c r="C293" s="90">
        <v>14.224028561841024</v>
      </c>
      <c r="D293" s="90">
        <v>0</v>
      </c>
      <c r="E293" s="86">
        <v>15.166415845108251</v>
      </c>
      <c r="F293" s="90">
        <v>56.276686588367767</v>
      </c>
      <c r="G293" s="73"/>
      <c r="H293" s="73"/>
      <c r="I293" s="73"/>
      <c r="J293" s="73"/>
    </row>
    <row r="294" spans="2:10" s="45" customFormat="1" x14ac:dyDescent="0.25">
      <c r="B294" s="46" t="s">
        <v>147</v>
      </c>
      <c r="C294" s="90">
        <v>3.3333984058937061</v>
      </c>
      <c r="D294" s="90">
        <v>2.6657028607242483</v>
      </c>
      <c r="E294" s="86">
        <v>1.9625629597710395</v>
      </c>
      <c r="F294" s="90">
        <v>42.936916006526616</v>
      </c>
      <c r="G294" s="73"/>
      <c r="H294" s="73"/>
      <c r="I294" s="73"/>
      <c r="J294" s="73"/>
    </row>
    <row r="295" spans="2:10" s="45" customFormat="1" ht="15.6" x14ac:dyDescent="0.25">
      <c r="B295" s="46" t="s">
        <v>158</v>
      </c>
      <c r="C295" s="90">
        <v>49.046200417321501</v>
      </c>
      <c r="D295" s="90">
        <v>57.353927641508406</v>
      </c>
      <c r="E295" s="86">
        <v>18.092641967287861</v>
      </c>
      <c r="F295" s="90">
        <v>66.319385129756185</v>
      </c>
      <c r="G295" s="73"/>
      <c r="H295" s="73"/>
      <c r="I295" s="73"/>
      <c r="J295" s="73"/>
    </row>
    <row r="296" spans="2:10" s="45" customFormat="1" x14ac:dyDescent="0.25">
      <c r="B296" s="46" t="s">
        <v>148</v>
      </c>
      <c r="C296" s="90">
        <v>0.15730906054798396</v>
      </c>
      <c r="D296" s="90">
        <v>0</v>
      </c>
      <c r="E296" s="86">
        <v>0</v>
      </c>
      <c r="F296" s="90">
        <v>8.1273843029982746</v>
      </c>
      <c r="G296" s="73"/>
      <c r="H296" s="73"/>
      <c r="I296" s="73"/>
      <c r="J296" s="73"/>
    </row>
    <row r="297" spans="2:10" s="45" customFormat="1" ht="15.6" x14ac:dyDescent="0.25">
      <c r="B297" s="46" t="s">
        <v>159</v>
      </c>
      <c r="C297" s="90">
        <v>2.3145783286676855</v>
      </c>
      <c r="D297" s="90">
        <v>0</v>
      </c>
      <c r="E297" s="86">
        <v>0</v>
      </c>
      <c r="F297" s="90">
        <v>12.553373176735526</v>
      </c>
      <c r="G297" s="73"/>
      <c r="H297" s="73"/>
      <c r="I297" s="73"/>
      <c r="J297" s="73"/>
    </row>
    <row r="298" spans="2:10" s="45" customFormat="1" x14ac:dyDescent="0.25">
      <c r="B298" s="46" t="s">
        <v>149</v>
      </c>
      <c r="C298" s="90">
        <v>3.5569217391645416</v>
      </c>
      <c r="D298" s="90">
        <v>2.6657028607242483</v>
      </c>
      <c r="E298" s="86">
        <v>2.9728764344164365</v>
      </c>
      <c r="F298" s="90">
        <v>46.187869727725925</v>
      </c>
      <c r="G298" s="73"/>
      <c r="H298" s="73"/>
      <c r="I298" s="73"/>
      <c r="J298" s="73"/>
    </row>
    <row r="299" spans="2:10" s="45" customFormat="1" ht="15.6" x14ac:dyDescent="0.25">
      <c r="B299" s="46" t="s">
        <v>160</v>
      </c>
      <c r="C299" s="90">
        <v>52.335027274070981</v>
      </c>
      <c r="D299" s="90">
        <v>57.353927641508406</v>
      </c>
      <c r="E299" s="86">
        <v>27.406605568036881</v>
      </c>
      <c r="F299" s="90">
        <v>71.340734400450401</v>
      </c>
      <c r="G299" s="73"/>
      <c r="H299" s="73"/>
      <c r="I299" s="73"/>
      <c r="J299" s="73"/>
    </row>
    <row r="300" spans="2:10" s="45" customFormat="1" x14ac:dyDescent="0.25">
      <c r="B300" s="46" t="s">
        <v>150</v>
      </c>
      <c r="C300" s="90">
        <v>0.5099167849154842</v>
      </c>
      <c r="D300" s="90">
        <v>0</v>
      </c>
      <c r="E300" s="86">
        <v>0.31741649504188085</v>
      </c>
      <c r="F300" s="90">
        <v>23.738043886428898</v>
      </c>
      <c r="G300" s="73"/>
      <c r="H300" s="73"/>
      <c r="I300" s="73"/>
      <c r="J300" s="73"/>
    </row>
    <row r="301" spans="2:10" s="45" customFormat="1" ht="15.6" x14ac:dyDescent="0.25">
      <c r="B301" s="46" t="s">
        <v>161</v>
      </c>
      <c r="C301" s="90">
        <v>7.5026977828099843</v>
      </c>
      <c r="D301" s="90">
        <v>0</v>
      </c>
      <c r="E301" s="86">
        <v>2.9262261221796133</v>
      </c>
      <c r="F301" s="90">
        <v>36.6652433652159</v>
      </c>
      <c r="G301" s="73"/>
      <c r="H301" s="73"/>
      <c r="I301" s="73"/>
      <c r="J301" s="73"/>
    </row>
    <row r="302" spans="2:10" s="45" customFormat="1" x14ac:dyDescent="0.25">
      <c r="B302" s="46" t="s">
        <v>151</v>
      </c>
      <c r="C302" s="90">
        <v>4.3603243182723403</v>
      </c>
      <c r="D302" s="90">
        <v>1.9821093647719101</v>
      </c>
      <c r="E302" s="86">
        <v>10.212465946795788</v>
      </c>
      <c r="F302" s="90">
        <v>57.25935754482537</v>
      </c>
      <c r="G302" s="73"/>
      <c r="H302" s="73"/>
      <c r="I302" s="73"/>
      <c r="J302" s="73"/>
    </row>
    <row r="303" spans="2:10" s="45" customFormat="1" ht="15.6" x14ac:dyDescent="0.25">
      <c r="B303" s="46" t="s">
        <v>162</v>
      </c>
      <c r="C303" s="90">
        <v>64.155949681979081</v>
      </c>
      <c r="D303" s="90">
        <v>42.646072358491587</v>
      </c>
      <c r="E303" s="86">
        <v>94.147547755640772</v>
      </c>
      <c r="F303" s="90">
        <v>88.441502988255166</v>
      </c>
      <c r="G303" s="73"/>
      <c r="H303" s="73"/>
      <c r="I303" s="73"/>
      <c r="J303" s="73"/>
    </row>
    <row r="304" spans="2:10" s="45" customFormat="1" x14ac:dyDescent="0.25">
      <c r="B304" s="46" t="s">
        <v>320</v>
      </c>
      <c r="C304" s="90">
        <v>0.56158291910380287</v>
      </c>
      <c r="D304" s="90">
        <v>0.36386776879065275</v>
      </c>
      <c r="E304" s="86">
        <v>0.18228448487396284</v>
      </c>
      <c r="F304" s="90">
        <v>0.9538925642155508</v>
      </c>
      <c r="G304" s="73"/>
      <c r="H304" s="73"/>
      <c r="I304" s="73"/>
      <c r="J304" s="73"/>
    </row>
    <row r="305" spans="2:10" s="45" customFormat="1" x14ac:dyDescent="0.25">
      <c r="B305" s="46" t="s">
        <v>321</v>
      </c>
      <c r="C305" s="90">
        <v>16.547893351539926</v>
      </c>
      <c r="D305" s="90">
        <v>36.448996539937028</v>
      </c>
      <c r="E305" s="86">
        <v>11.298694336915005</v>
      </c>
      <c r="F305" s="90">
        <v>11.750828513258444</v>
      </c>
      <c r="G305" s="73"/>
      <c r="H305" s="73"/>
      <c r="I305" s="73"/>
      <c r="J305" s="73"/>
    </row>
    <row r="306" spans="2:10" s="45" customFormat="1" x14ac:dyDescent="0.25">
      <c r="B306" s="46" t="s">
        <v>322</v>
      </c>
      <c r="C306" s="90">
        <v>1.7433344936006492</v>
      </c>
      <c r="D306" s="90">
        <v>0</v>
      </c>
      <c r="E306" s="86">
        <v>0</v>
      </c>
      <c r="F306" s="90">
        <v>2.4412104451631893</v>
      </c>
      <c r="G306" s="73"/>
      <c r="H306" s="73"/>
      <c r="I306" s="73"/>
      <c r="J306" s="73"/>
    </row>
    <row r="307" spans="2:10" s="45" customFormat="1" x14ac:dyDescent="0.25">
      <c r="B307" s="46" t="s">
        <v>323</v>
      </c>
      <c r="C307" s="90">
        <v>31.553981605155073</v>
      </c>
      <c r="D307" s="90">
        <v>36.448996539937028</v>
      </c>
      <c r="E307" s="86">
        <v>17.115181944434418</v>
      </c>
      <c r="F307" s="90">
        <v>32.030996241447063</v>
      </c>
      <c r="G307" s="73"/>
      <c r="H307" s="73"/>
      <c r="I307" s="73"/>
      <c r="J307" s="73"/>
    </row>
    <row r="308" spans="2:10" s="45" customFormat="1" x14ac:dyDescent="0.25">
      <c r="B308" s="46" t="s">
        <v>324</v>
      </c>
      <c r="C308" s="90">
        <v>6.9752564114637092</v>
      </c>
      <c r="D308" s="90">
        <v>0</v>
      </c>
      <c r="E308" s="86">
        <v>5.4822067293955961</v>
      </c>
      <c r="F308" s="90">
        <v>9.0766333948279225</v>
      </c>
      <c r="G308" s="73"/>
      <c r="H308" s="73"/>
      <c r="I308" s="73"/>
      <c r="J308" s="73"/>
    </row>
    <row r="309" spans="2:10" s="45" customFormat="1" x14ac:dyDescent="0.25">
      <c r="B309" s="46" t="s">
        <v>325</v>
      </c>
      <c r="C309" s="90">
        <v>43.179534138240662</v>
      </c>
      <c r="D309" s="90">
        <v>27.102006920125955</v>
      </c>
      <c r="E309" s="86">
        <v>66.103916989255012</v>
      </c>
      <c r="F309" s="90">
        <v>44.700331405303359</v>
      </c>
      <c r="G309" s="73"/>
      <c r="H309" s="73"/>
      <c r="I309" s="73"/>
      <c r="J309" s="73"/>
    </row>
    <row r="310" spans="2:10" s="45" customFormat="1" ht="15.6" x14ac:dyDescent="0.25">
      <c r="B310" s="46" t="s">
        <v>163</v>
      </c>
      <c r="C310" s="90">
        <v>26.875709168397982</v>
      </c>
      <c r="D310" s="90">
        <v>0</v>
      </c>
      <c r="E310" s="86">
        <v>17.115181944434418</v>
      </c>
      <c r="F310" s="90">
        <v>35.477410987559786</v>
      </c>
      <c r="G310" s="73"/>
      <c r="H310" s="73"/>
      <c r="I310" s="73"/>
      <c r="J310" s="73"/>
    </row>
    <row r="311" spans="2:10" s="45" customFormat="1" ht="15.6" x14ac:dyDescent="0.25">
      <c r="B311" s="46" t="s">
        <v>165</v>
      </c>
      <c r="C311" s="90">
        <v>4.5654400473463408</v>
      </c>
      <c r="D311" s="90">
        <v>0</v>
      </c>
      <c r="E311" s="86">
        <v>7.6438898506512798</v>
      </c>
      <c r="F311" s="90">
        <v>5.4297150702241348</v>
      </c>
      <c r="G311" s="73"/>
      <c r="H311" s="73"/>
      <c r="I311" s="73"/>
      <c r="J311" s="73"/>
    </row>
    <row r="312" spans="2:10" s="45" customFormat="1" ht="15.6" x14ac:dyDescent="0.25">
      <c r="B312" s="46" t="s">
        <v>164</v>
      </c>
      <c r="C312" s="90">
        <v>0.10254908785886162</v>
      </c>
      <c r="D312" s="90">
        <v>0</v>
      </c>
      <c r="E312" s="86">
        <v>0</v>
      </c>
      <c r="F312" s="90">
        <v>0.14360061442136413</v>
      </c>
      <c r="G312" s="73"/>
      <c r="H312" s="73"/>
      <c r="I312" s="73"/>
      <c r="J312" s="73"/>
    </row>
    <row r="313" spans="2:10" s="45" customFormat="1" ht="15.6" x14ac:dyDescent="0.25">
      <c r="B313" s="46" t="s">
        <v>166</v>
      </c>
      <c r="C313" s="90">
        <v>8.3810334905204478</v>
      </c>
      <c r="D313" s="90">
        <v>0</v>
      </c>
      <c r="E313" s="86">
        <v>7.6438898506512798</v>
      </c>
      <c r="F313" s="90">
        <v>10.772732490096594</v>
      </c>
      <c r="G313" s="73"/>
      <c r="H313" s="73"/>
      <c r="I313" s="73"/>
      <c r="J313" s="73"/>
    </row>
    <row r="314" spans="2:10" s="45" customFormat="1" ht="15.6" x14ac:dyDescent="0.25">
      <c r="B314" s="46" t="s">
        <v>167</v>
      </c>
      <c r="C314" s="90">
        <v>3.5079461795975195</v>
      </c>
      <c r="D314" s="90">
        <v>0</v>
      </c>
      <c r="E314" s="86">
        <v>0</v>
      </c>
      <c r="F314" s="90">
        <v>4.9122155766083653</v>
      </c>
      <c r="G314" s="73"/>
      <c r="H314" s="73"/>
      <c r="I314" s="73"/>
      <c r="J314" s="73"/>
    </row>
    <row r="315" spans="2:10" s="45" customFormat="1" ht="15.6" x14ac:dyDescent="0.25">
      <c r="B315" s="46" t="s">
        <v>169</v>
      </c>
      <c r="C315" s="90">
        <v>10.318740363074824</v>
      </c>
      <c r="D315" s="90">
        <v>0</v>
      </c>
      <c r="E315" s="86">
        <v>1.8274022431318644</v>
      </c>
      <c r="F315" s="90">
        <v>14.219147236209331</v>
      </c>
      <c r="G315" s="73"/>
      <c r="H315" s="73"/>
      <c r="I315" s="73"/>
      <c r="J315" s="73"/>
    </row>
    <row r="316" spans="2:10" s="45" customFormat="1" x14ac:dyDescent="0.25">
      <c r="B316" s="59" t="s">
        <v>331</v>
      </c>
      <c r="C316" s="90">
        <v>85.775971438158976</v>
      </c>
      <c r="D316" s="90">
        <v>100</v>
      </c>
      <c r="E316" s="86">
        <v>84.833584154891753</v>
      </c>
      <c r="F316" s="90">
        <v>43.72331341163224</v>
      </c>
      <c r="G316" s="73"/>
      <c r="H316" s="73"/>
      <c r="I316" s="73"/>
      <c r="J316" s="73"/>
    </row>
    <row r="317" spans="2:10" s="45" customFormat="1" x14ac:dyDescent="0.25">
      <c r="B317" s="59" t="s">
        <v>330</v>
      </c>
      <c r="C317" s="90">
        <v>5.9305165182793012</v>
      </c>
      <c r="D317" s="90">
        <v>0</v>
      </c>
      <c r="E317" s="86">
        <v>0</v>
      </c>
      <c r="F317" s="90">
        <v>32.164816399887407</v>
      </c>
      <c r="G317" s="73"/>
      <c r="H317" s="73"/>
      <c r="I317" s="73"/>
      <c r="J317" s="73"/>
    </row>
    <row r="318" spans="2:10" s="45" customFormat="1" ht="15.6" x14ac:dyDescent="0.25">
      <c r="B318" s="59" t="s">
        <v>171</v>
      </c>
      <c r="C318" s="90">
        <v>2.7774939944012225</v>
      </c>
      <c r="D318" s="90">
        <v>0</v>
      </c>
      <c r="E318" s="86">
        <v>0</v>
      </c>
      <c r="F318" s="90">
        <v>15.064047812082634</v>
      </c>
      <c r="G318" s="73"/>
      <c r="H318" s="73"/>
      <c r="I318" s="73"/>
      <c r="J318" s="73"/>
    </row>
    <row r="319" spans="2:10" s="45" customFormat="1" ht="15.6" x14ac:dyDescent="0.25">
      <c r="B319" s="59" t="s">
        <v>172</v>
      </c>
      <c r="C319" s="90">
        <v>5.5160180491605031</v>
      </c>
      <c r="D319" s="90">
        <v>0</v>
      </c>
      <c r="E319" s="86">
        <v>15.166415845108251</v>
      </c>
      <c r="F319" s="90">
        <v>9.0478223763977308</v>
      </c>
      <c r="G319" s="73"/>
      <c r="H319" s="73"/>
      <c r="I319" s="73"/>
      <c r="J319" s="73"/>
    </row>
    <row r="320" spans="2:10" s="45" customFormat="1" x14ac:dyDescent="0.25">
      <c r="B320" s="46" t="s">
        <v>152</v>
      </c>
      <c r="C320" s="90">
        <v>13.195465296735955</v>
      </c>
      <c r="D320" s="90">
        <v>11.274726235688403</v>
      </c>
      <c r="E320" s="90">
        <v>15.936283355058606</v>
      </c>
      <c r="F320" s="86">
        <v>72.225908105690053</v>
      </c>
      <c r="G320" s="73"/>
      <c r="H320" s="73"/>
      <c r="I320" s="73"/>
      <c r="J320" s="73"/>
    </row>
    <row r="321" spans="2:10" s="45" customFormat="1" ht="15.6" x14ac:dyDescent="0.25">
      <c r="B321" s="46" t="s">
        <v>173</v>
      </c>
      <c r="C321" s="90">
        <v>20.713379302522682</v>
      </c>
      <c r="D321" s="90">
        <v>8.790055400626267</v>
      </c>
      <c r="E321" s="90">
        <v>32.748931772927577</v>
      </c>
      <c r="F321" s="86">
        <v>77.919393722871021</v>
      </c>
      <c r="G321" s="73"/>
      <c r="H321" s="73"/>
      <c r="I321" s="73"/>
      <c r="J321" s="73"/>
    </row>
    <row r="322" spans="2:10" s="45" customFormat="1" ht="15.6" x14ac:dyDescent="0.25">
      <c r="B322" s="46" t="s">
        <v>174</v>
      </c>
      <c r="C322" s="90">
        <v>90.987606656437222</v>
      </c>
      <c r="D322" s="90">
        <v>91.209944599373742</v>
      </c>
      <c r="E322" s="90">
        <v>87.684939354770762</v>
      </c>
      <c r="F322" s="86">
        <v>95.498909177518257</v>
      </c>
      <c r="G322" s="73"/>
      <c r="H322" s="73"/>
      <c r="I322" s="73"/>
      <c r="J322" s="73"/>
    </row>
    <row r="323" spans="2:10" s="45" customFormat="1" x14ac:dyDescent="0.25">
      <c r="B323" s="46" t="s">
        <v>153</v>
      </c>
      <c r="C323" s="90">
        <v>4.0704152476049815</v>
      </c>
      <c r="D323" s="90">
        <v>2.9731640471578653</v>
      </c>
      <c r="E323" s="86">
        <v>5.2076669549594481</v>
      </c>
      <c r="F323" s="90">
        <v>41.311439145926961</v>
      </c>
      <c r="G323" s="73"/>
      <c r="H323" s="73"/>
      <c r="I323" s="73"/>
      <c r="J323" s="73"/>
    </row>
    <row r="324" spans="2:10" s="45" customFormat="1" x14ac:dyDescent="0.25">
      <c r="B324" s="46" t="s">
        <v>154</v>
      </c>
      <c r="C324" s="90">
        <v>18.485458461880931</v>
      </c>
      <c r="D324" s="90">
        <v>0</v>
      </c>
      <c r="E324" s="86">
        <v>25.495677453467586</v>
      </c>
      <c r="F324" s="90">
        <v>67.706102774247285</v>
      </c>
      <c r="G324" s="73"/>
      <c r="H324" s="73"/>
      <c r="I324" s="73"/>
      <c r="J324" s="73"/>
    </row>
    <row r="325" spans="2:10" s="45" customFormat="1" x14ac:dyDescent="0.25">
      <c r="B325" s="46" t="s">
        <v>326</v>
      </c>
      <c r="C325" s="90">
        <v>74.912000003639434</v>
      </c>
      <c r="D325" s="90">
        <v>0</v>
      </c>
      <c r="E325" s="86">
        <v>100</v>
      </c>
      <c r="F325" s="90">
        <v>65.131448916730008</v>
      </c>
      <c r="G325" s="73"/>
      <c r="H325" s="73"/>
      <c r="I325" s="73"/>
      <c r="J325" s="73"/>
    </row>
    <row r="326" spans="2:10" s="45" customFormat="1" ht="26.4" x14ac:dyDescent="0.25">
      <c r="B326" s="48" t="s">
        <v>327</v>
      </c>
      <c r="C326" s="90">
        <v>55.662222214431942</v>
      </c>
      <c r="D326" s="90">
        <v>0</v>
      </c>
      <c r="E326" s="86">
        <v>100</v>
      </c>
      <c r="F326" s="90">
        <v>38.377149638910005</v>
      </c>
      <c r="G326" s="73"/>
      <c r="H326" s="73"/>
      <c r="I326" s="73"/>
      <c r="J326" s="73"/>
    </row>
    <row r="327" spans="2:10" s="45" customFormat="1" ht="12.75" customHeight="1" x14ac:dyDescent="0.25">
      <c r="B327" s="48" t="s">
        <v>328</v>
      </c>
      <c r="C327" s="90">
        <v>83.274666669092952</v>
      </c>
      <c r="D327" s="90">
        <v>0</v>
      </c>
      <c r="E327" s="86">
        <v>100</v>
      </c>
      <c r="F327" s="90">
        <v>76.75429927782001</v>
      </c>
      <c r="G327" s="73"/>
      <c r="H327" s="73"/>
      <c r="I327" s="73"/>
      <c r="J327" s="73"/>
    </row>
    <row r="328" spans="2:10" s="45" customFormat="1" x14ac:dyDescent="0.25">
      <c r="B328" s="48" t="s">
        <v>329</v>
      </c>
      <c r="C328" s="90">
        <v>84.931555543519281</v>
      </c>
      <c r="D328" s="90">
        <v>0</v>
      </c>
      <c r="E328" s="86">
        <v>100</v>
      </c>
      <c r="F328" s="90">
        <v>79.057125902725005</v>
      </c>
      <c r="G328" s="73"/>
      <c r="H328" s="73"/>
      <c r="I328" s="73"/>
      <c r="J328" s="73"/>
    </row>
    <row r="329" spans="2:10" s="45" customFormat="1" x14ac:dyDescent="0.25">
      <c r="B329" s="48" t="s">
        <v>155</v>
      </c>
      <c r="C329" s="90">
        <v>32.627174099115756</v>
      </c>
      <c r="D329" s="90">
        <v>32.225214202069012</v>
      </c>
      <c r="E329" s="86">
        <v>27.347627846809345</v>
      </c>
      <c r="F329" s="90">
        <v>89.909880020934281</v>
      </c>
      <c r="G329" s="73"/>
      <c r="H329" s="73"/>
      <c r="I329" s="73"/>
      <c r="J329" s="73"/>
    </row>
    <row r="330" spans="2:10" s="45" customFormat="1" x14ac:dyDescent="0.25">
      <c r="B330" s="48" t="s">
        <v>156</v>
      </c>
      <c r="C330" s="90">
        <v>58.150735848511644</v>
      </c>
      <c r="D330" s="90">
        <v>55.298773158483527</v>
      </c>
      <c r="E330" s="86">
        <v>70.811663393077836</v>
      </c>
      <c r="F330" s="90">
        <v>78.838392203834829</v>
      </c>
      <c r="G330" s="73"/>
      <c r="H330" s="73"/>
      <c r="I330" s="73"/>
      <c r="J330" s="73"/>
    </row>
    <row r="331" spans="2:10" s="45" customFormat="1" x14ac:dyDescent="0.25">
      <c r="B331" s="110" t="s">
        <v>40</v>
      </c>
      <c r="C331" s="110"/>
      <c r="D331" s="110"/>
      <c r="E331" s="110"/>
      <c r="F331" s="110"/>
      <c r="G331" s="73"/>
      <c r="H331" s="73"/>
      <c r="I331" s="73"/>
      <c r="J331" s="73"/>
    </row>
    <row r="332" spans="2:10" s="45" customFormat="1" x14ac:dyDescent="0.25">
      <c r="B332" s="46" t="s">
        <v>146</v>
      </c>
      <c r="C332" s="90">
        <v>29.981964284020062</v>
      </c>
      <c r="D332" s="90">
        <v>22.891882899209147</v>
      </c>
      <c r="E332" s="90">
        <v>45.471558340996111</v>
      </c>
      <c r="F332" s="86">
        <v>64.407856689334139</v>
      </c>
      <c r="G332" s="73"/>
      <c r="H332" s="73"/>
      <c r="I332" s="73"/>
      <c r="J332" s="73"/>
    </row>
    <row r="333" spans="2:10" s="45" customFormat="1" ht="15.6" x14ac:dyDescent="0.25">
      <c r="B333" s="46" t="s">
        <v>157</v>
      </c>
      <c r="C333" s="90">
        <v>52.120637136138235</v>
      </c>
      <c r="D333" s="90">
        <v>44.216241477980574</v>
      </c>
      <c r="E333" s="86">
        <v>56.627505606438824</v>
      </c>
      <c r="F333" s="90">
        <v>74.703363095971696</v>
      </c>
      <c r="G333" s="73"/>
      <c r="H333" s="73"/>
      <c r="I333" s="73"/>
      <c r="J333" s="73"/>
    </row>
    <row r="334" spans="2:10" s="45" customFormat="1" x14ac:dyDescent="0.25">
      <c r="B334" s="46" t="s">
        <v>147</v>
      </c>
      <c r="C334" s="90">
        <v>12.278143538115796</v>
      </c>
      <c r="D334" s="90">
        <v>7.2934916759280144</v>
      </c>
      <c r="E334" s="86">
        <v>22.715433561558374</v>
      </c>
      <c r="F334" s="90">
        <v>37.850318991803526</v>
      </c>
      <c r="G334" s="73"/>
      <c r="H334" s="73"/>
      <c r="I334" s="73"/>
      <c r="J334" s="73"/>
    </row>
    <row r="335" spans="2:10" s="45" customFormat="1" ht="15.6" x14ac:dyDescent="0.25">
      <c r="B335" s="46" t="s">
        <v>158</v>
      </c>
      <c r="C335" s="90">
        <v>40.951764940430749</v>
      </c>
      <c r="D335" s="90">
        <v>31.860601891249342</v>
      </c>
      <c r="E335" s="86">
        <v>49.955256407121333</v>
      </c>
      <c r="F335" s="90">
        <v>58.766617827963671</v>
      </c>
      <c r="G335" s="73"/>
      <c r="H335" s="73"/>
      <c r="I335" s="73"/>
      <c r="J335" s="73"/>
    </row>
    <row r="336" spans="2:10" s="45" customFormat="1" x14ac:dyDescent="0.25">
      <c r="B336" s="46" t="s">
        <v>148</v>
      </c>
      <c r="C336" s="90">
        <v>4.9560220508300761</v>
      </c>
      <c r="D336" s="90">
        <v>3.1952367635449894</v>
      </c>
      <c r="E336" s="86">
        <v>8.0252431687268526</v>
      </c>
      <c r="F336" s="90">
        <v>15.85769447205184</v>
      </c>
      <c r="G336" s="73"/>
      <c r="H336" s="73"/>
      <c r="I336" s="73"/>
      <c r="J336" s="73"/>
    </row>
    <row r="337" spans="2:10" s="45" customFormat="1" ht="15.6" x14ac:dyDescent="0.25">
      <c r="B337" s="46" t="s">
        <v>159</v>
      </c>
      <c r="C337" s="90">
        <v>16.530011188998589</v>
      </c>
      <c r="D337" s="90">
        <v>13.957946480913444</v>
      </c>
      <c r="E337" s="86">
        <v>17.648929268147555</v>
      </c>
      <c r="F337" s="90">
        <v>24.62074549156338</v>
      </c>
      <c r="G337" s="73"/>
      <c r="H337" s="73"/>
      <c r="I337" s="73"/>
      <c r="J337" s="73"/>
    </row>
    <row r="338" spans="2:10" s="45" customFormat="1" x14ac:dyDescent="0.25">
      <c r="B338" s="46" t="s">
        <v>149</v>
      </c>
      <c r="C338" s="90">
        <v>15.136082492573646</v>
      </c>
      <c r="D338" s="90">
        <v>10.387704606790335</v>
      </c>
      <c r="E338" s="86">
        <v>24.817312768186657</v>
      </c>
      <c r="F338" s="90">
        <v>40.28669026850686</v>
      </c>
      <c r="G338" s="73"/>
      <c r="H338" s="73"/>
      <c r="I338" s="73"/>
      <c r="J338" s="73"/>
    </row>
    <row r="339" spans="2:10" s="45" customFormat="1" ht="15.6" x14ac:dyDescent="0.25">
      <c r="B339" s="46" t="s">
        <v>160</v>
      </c>
      <c r="C339" s="90">
        <v>50.483958786652792</v>
      </c>
      <c r="D339" s="90">
        <v>45.37723983879544</v>
      </c>
      <c r="E339" s="86">
        <v>54.577660572085428</v>
      </c>
      <c r="F339" s="90">
        <v>62.549341554441575</v>
      </c>
      <c r="G339" s="73"/>
      <c r="H339" s="73"/>
      <c r="I339" s="73"/>
      <c r="J339" s="73"/>
    </row>
    <row r="340" spans="2:10" s="45" customFormat="1" x14ac:dyDescent="0.25">
      <c r="B340" s="46" t="s">
        <v>150</v>
      </c>
      <c r="C340" s="90">
        <v>10.728890064956301</v>
      </c>
      <c r="D340" s="90">
        <v>7.2027436543942196</v>
      </c>
      <c r="E340" s="86">
        <v>19.000691025780309</v>
      </c>
      <c r="F340" s="90">
        <v>26.130954049180328</v>
      </c>
      <c r="G340" s="73"/>
      <c r="H340" s="73"/>
      <c r="I340" s="73"/>
      <c r="J340" s="73"/>
    </row>
    <row r="341" spans="2:10" s="45" customFormat="1" ht="15.6" x14ac:dyDescent="0.25">
      <c r="B341" s="46" t="s">
        <v>161</v>
      </c>
      <c r="C341" s="90">
        <v>35.784480173884539</v>
      </c>
      <c r="D341" s="90">
        <v>31.464181806744502</v>
      </c>
      <c r="E341" s="86">
        <v>41.785880491035918</v>
      </c>
      <c r="F341" s="90">
        <v>40.571066003982679</v>
      </c>
      <c r="G341" s="73"/>
      <c r="H341" s="73"/>
      <c r="I341" s="73"/>
      <c r="J341" s="73"/>
    </row>
    <row r="342" spans="2:10" s="45" customFormat="1" x14ac:dyDescent="0.25">
      <c r="B342" s="46" t="s">
        <v>151</v>
      </c>
      <c r="C342" s="90">
        <v>23.610995390151476</v>
      </c>
      <c r="D342" s="90">
        <v>18.076092877640406</v>
      </c>
      <c r="E342" s="86">
        <v>33.517637607378894</v>
      </c>
      <c r="F342" s="90">
        <v>57.096817095203043</v>
      </c>
      <c r="G342" s="73"/>
      <c r="H342" s="73"/>
      <c r="I342" s="73"/>
      <c r="J342" s="73"/>
    </row>
    <row r="343" spans="2:10" s="45" customFormat="1" ht="15.6" x14ac:dyDescent="0.25">
      <c r="B343" s="46" t="s">
        <v>162</v>
      </c>
      <c r="C343" s="90">
        <v>78.750662119679021</v>
      </c>
      <c r="D343" s="90">
        <v>78.962892468163403</v>
      </c>
      <c r="E343" s="86">
        <v>73.711213844985309</v>
      </c>
      <c r="F343" s="90">
        <v>88.648838868532337</v>
      </c>
      <c r="G343" s="73"/>
      <c r="H343" s="73"/>
      <c r="I343" s="73"/>
      <c r="J343" s="73"/>
    </row>
    <row r="344" spans="2:10" s="45" customFormat="1" x14ac:dyDescent="0.25">
      <c r="B344" s="46" t="s">
        <v>320</v>
      </c>
      <c r="C344" s="90">
        <v>9.1883460339869085</v>
      </c>
      <c r="D344" s="90">
        <v>7.2659463059046274</v>
      </c>
      <c r="E344" s="86">
        <v>9.5194075675685319</v>
      </c>
      <c r="F344" s="90">
        <v>9.443653079210943</v>
      </c>
      <c r="G344" s="73"/>
      <c r="H344" s="73"/>
      <c r="I344" s="73"/>
      <c r="J344" s="73"/>
    </row>
    <row r="345" spans="2:10" s="45" customFormat="1" x14ac:dyDescent="0.25">
      <c r="B345" s="46" t="s">
        <v>321</v>
      </c>
      <c r="C345" s="90">
        <v>5.6651858093214011</v>
      </c>
      <c r="D345" s="90">
        <v>8.1099092526944858</v>
      </c>
      <c r="E345" s="86">
        <v>7.719863769104494</v>
      </c>
      <c r="F345" s="90">
        <v>4.8800991046830511</v>
      </c>
      <c r="G345" s="73"/>
      <c r="H345" s="73"/>
      <c r="I345" s="73"/>
      <c r="J345" s="73"/>
    </row>
    <row r="346" spans="2:10" s="45" customFormat="1" x14ac:dyDescent="0.25">
      <c r="B346" s="46" t="s">
        <v>322</v>
      </c>
      <c r="C346" s="90">
        <v>2.4885866916951387</v>
      </c>
      <c r="D346" s="90">
        <v>5.8219415557161609</v>
      </c>
      <c r="E346" s="86">
        <v>3.4991630884531526</v>
      </c>
      <c r="F346" s="90">
        <v>1.821603484465963</v>
      </c>
      <c r="G346" s="73"/>
      <c r="H346" s="73"/>
      <c r="I346" s="73"/>
      <c r="J346" s="73"/>
    </row>
    <row r="347" spans="2:10" s="45" customFormat="1" x14ac:dyDescent="0.25">
      <c r="B347" s="46" t="s">
        <v>323</v>
      </c>
      <c r="C347" s="90">
        <v>25.582412689661904</v>
      </c>
      <c r="D347" s="90">
        <v>20.09367233351519</v>
      </c>
      <c r="E347" s="86">
        <v>13.776960385023667</v>
      </c>
      <c r="F347" s="90">
        <v>28.965379693259713</v>
      </c>
      <c r="G347" s="73"/>
      <c r="H347" s="73"/>
      <c r="I347" s="73"/>
      <c r="J347" s="73"/>
    </row>
    <row r="348" spans="2:10" s="45" customFormat="1" x14ac:dyDescent="0.25">
      <c r="B348" s="46" t="s">
        <v>324</v>
      </c>
      <c r="C348" s="90">
        <v>8.4052600713716057</v>
      </c>
      <c r="D348" s="90">
        <v>14.763896803418955</v>
      </c>
      <c r="E348" s="86">
        <v>21.621428042474328</v>
      </c>
      <c r="F348" s="90">
        <v>4.5898337487740211</v>
      </c>
      <c r="G348" s="73"/>
      <c r="H348" s="73"/>
      <c r="I348" s="73"/>
      <c r="J348" s="73"/>
    </row>
    <row r="349" spans="2:10" s="45" customFormat="1" x14ac:dyDescent="0.25">
      <c r="B349" s="46" t="s">
        <v>325</v>
      </c>
      <c r="C349" s="90">
        <v>57.858554737949909</v>
      </c>
      <c r="D349" s="90">
        <v>51.210580054655232</v>
      </c>
      <c r="E349" s="86">
        <v>53.382584714944358</v>
      </c>
      <c r="F349" s="90">
        <v>59.743083968817231</v>
      </c>
      <c r="G349" s="73"/>
      <c r="H349" s="73"/>
      <c r="I349" s="73"/>
      <c r="J349" s="73"/>
    </row>
    <row r="350" spans="2:10" s="45" customFormat="1" ht="15.6" x14ac:dyDescent="0.25">
      <c r="B350" s="46" t="s">
        <v>163</v>
      </c>
      <c r="C350" s="90">
        <v>26.637158181821974</v>
      </c>
      <c r="D350" s="90">
        <v>19.375224609457046</v>
      </c>
      <c r="E350" s="86">
        <v>23.281284695124885</v>
      </c>
      <c r="F350" s="90">
        <v>28.350263246583385</v>
      </c>
      <c r="G350" s="73"/>
      <c r="H350" s="73"/>
      <c r="I350" s="73"/>
      <c r="J350" s="73"/>
    </row>
    <row r="351" spans="2:10" s="45" customFormat="1" ht="15.6" x14ac:dyDescent="0.25">
      <c r="B351" s="46" t="s">
        <v>165</v>
      </c>
      <c r="C351" s="90">
        <v>0.9765009080786119</v>
      </c>
      <c r="D351" s="90">
        <v>0.3888049854173341</v>
      </c>
      <c r="E351" s="86">
        <v>1.49837395693072</v>
      </c>
      <c r="F351" s="90">
        <v>0.93638584963021909</v>
      </c>
      <c r="G351" s="73"/>
      <c r="H351" s="73"/>
      <c r="I351" s="73"/>
      <c r="J351" s="73"/>
    </row>
    <row r="352" spans="2:10" s="45" customFormat="1" ht="15.6" x14ac:dyDescent="0.25">
      <c r="B352" s="46" t="s">
        <v>164</v>
      </c>
      <c r="C352" s="90">
        <v>0.56924117021422282</v>
      </c>
      <c r="D352" s="90">
        <v>1.1051650362307388</v>
      </c>
      <c r="E352" s="86">
        <v>0.71525787448597744</v>
      </c>
      <c r="F352" s="90">
        <v>0.46571434410364443</v>
      </c>
      <c r="G352" s="73"/>
      <c r="H352" s="73"/>
      <c r="I352" s="73"/>
      <c r="J352" s="73"/>
    </row>
    <row r="353" spans="2:10" s="45" customFormat="1" ht="15.6" x14ac:dyDescent="0.25">
      <c r="B353" s="46" t="s">
        <v>166</v>
      </c>
      <c r="C353" s="90">
        <v>6.9798504038838587</v>
      </c>
      <c r="D353" s="90">
        <v>5.3600100287517876</v>
      </c>
      <c r="E353" s="86">
        <v>3.9125064327270787</v>
      </c>
      <c r="F353" s="90">
        <v>7.8843603166409038</v>
      </c>
      <c r="G353" s="73"/>
      <c r="H353" s="73"/>
      <c r="I353" s="73"/>
      <c r="J353" s="73"/>
    </row>
    <row r="354" spans="2:10" s="45" customFormat="1" ht="15.6" x14ac:dyDescent="0.25">
      <c r="B354" s="46" t="s">
        <v>167</v>
      </c>
      <c r="C354" s="90">
        <v>1.8087080238551871</v>
      </c>
      <c r="D354" s="90">
        <v>3.1709495025441368</v>
      </c>
      <c r="E354" s="86">
        <v>4.2594801565356644</v>
      </c>
      <c r="F354" s="90">
        <v>1.0770521023848925</v>
      </c>
      <c r="G354" s="73"/>
      <c r="H354" s="73"/>
      <c r="I354" s="73"/>
      <c r="J354" s="73"/>
    </row>
    <row r="355" spans="2:10" s="45" customFormat="1" ht="15.6" x14ac:dyDescent="0.25">
      <c r="B355" s="46" t="s">
        <v>169</v>
      </c>
      <c r="C355" s="90">
        <v>16.302857675790065</v>
      </c>
      <c r="D355" s="90">
        <v>9.3502950565130423</v>
      </c>
      <c r="E355" s="86">
        <v>12.895666274445425</v>
      </c>
      <c r="F355" s="90">
        <v>17.986750633823693</v>
      </c>
      <c r="G355" s="73"/>
      <c r="H355" s="73"/>
      <c r="I355" s="73"/>
      <c r="J355" s="73"/>
    </row>
    <row r="356" spans="2:10" s="45" customFormat="1" x14ac:dyDescent="0.25">
      <c r="B356" s="59" t="s">
        <v>331</v>
      </c>
      <c r="C356" s="90">
        <v>52.711786273687046</v>
      </c>
      <c r="D356" s="90">
        <v>61.063934842100267</v>
      </c>
      <c r="E356" s="86">
        <v>48.036670582917608</v>
      </c>
      <c r="F356" s="90">
        <v>28.663923316452454</v>
      </c>
      <c r="G356" s="73"/>
      <c r="H356" s="73"/>
      <c r="I356" s="73"/>
      <c r="J356" s="73"/>
    </row>
    <row r="357" spans="2:10" s="45" customFormat="1" x14ac:dyDescent="0.25">
      <c r="B357" s="59" t="s">
        <v>330</v>
      </c>
      <c r="C357" s="90">
        <v>18.590981103961148</v>
      </c>
      <c r="D357" s="90">
        <v>15.005659258363529</v>
      </c>
      <c r="E357" s="86">
        <v>19.638166335457633</v>
      </c>
      <c r="F357" s="90">
        <v>30.963661312248263</v>
      </c>
      <c r="G357" s="73"/>
      <c r="H357" s="73"/>
      <c r="I357" s="73"/>
      <c r="J357" s="73"/>
    </row>
    <row r="358" spans="2:10" s="45" customFormat="1" ht="15.6" x14ac:dyDescent="0.25">
      <c r="B358" s="59" t="s">
        <v>171</v>
      </c>
      <c r="C358" s="90">
        <v>19.044316574065721</v>
      </c>
      <c r="D358" s="90">
        <v>13.389178560382703</v>
      </c>
      <c r="E358" s="86">
        <v>23.440466721951957</v>
      </c>
      <c r="F358" s="90">
        <v>32.698404237811374</v>
      </c>
      <c r="G358" s="73"/>
      <c r="H358" s="73"/>
      <c r="I358" s="73"/>
      <c r="J358" s="73"/>
    </row>
    <row r="359" spans="2:10" s="45" customFormat="1" ht="15.6" x14ac:dyDescent="0.25">
      <c r="B359" s="59" t="s">
        <v>172</v>
      </c>
      <c r="C359" s="90">
        <v>9.652916048286162</v>
      </c>
      <c r="D359" s="90">
        <v>10.541227339153483</v>
      </c>
      <c r="E359" s="86">
        <v>8.8846963596727129</v>
      </c>
      <c r="F359" s="90">
        <v>7.6740111334878289</v>
      </c>
      <c r="G359" s="73"/>
      <c r="H359" s="73"/>
      <c r="I359" s="73"/>
      <c r="J359" s="73"/>
    </row>
    <row r="360" spans="2:10" s="45" customFormat="1" x14ac:dyDescent="0.25">
      <c r="B360" s="46" t="s">
        <v>152</v>
      </c>
      <c r="C360" s="90">
        <v>33.831580063641674</v>
      </c>
      <c r="D360" s="90">
        <v>27.045127289787942</v>
      </c>
      <c r="E360" s="90">
        <v>48.987971681558548</v>
      </c>
      <c r="F360" s="86">
        <v>65.78450801014003</v>
      </c>
      <c r="G360" s="73"/>
      <c r="H360" s="73"/>
      <c r="I360" s="73"/>
      <c r="J360" s="73"/>
    </row>
    <row r="361" spans="2:10" s="45" customFormat="1" ht="15.6" x14ac:dyDescent="0.25">
      <c r="B361" s="46" t="s">
        <v>173</v>
      </c>
      <c r="C361" s="90">
        <v>54.953493167804353</v>
      </c>
      <c r="D361" s="90">
        <v>46.246455435284254</v>
      </c>
      <c r="E361" s="90">
        <v>61.949553218461048</v>
      </c>
      <c r="F361" s="86">
        <v>80.23159040357767</v>
      </c>
      <c r="G361" s="73"/>
      <c r="H361" s="73"/>
      <c r="I361" s="73"/>
      <c r="J361" s="73"/>
    </row>
    <row r="362" spans="2:10" s="45" customFormat="1" ht="15.6" x14ac:dyDescent="0.25">
      <c r="B362" s="46" t="s">
        <v>174</v>
      </c>
      <c r="C362" s="90">
        <v>86.218328581111621</v>
      </c>
      <c r="D362" s="90">
        <v>84.932854724206294</v>
      </c>
      <c r="E362" s="90">
        <v>87.010393457579397</v>
      </c>
      <c r="F362" s="86">
        <v>90.492768468881039</v>
      </c>
      <c r="G362" s="73"/>
      <c r="H362" s="73"/>
      <c r="I362" s="73"/>
      <c r="J362" s="73"/>
    </row>
    <row r="363" spans="2:10" s="45" customFormat="1" x14ac:dyDescent="0.25">
      <c r="B363" s="46" t="s">
        <v>153</v>
      </c>
      <c r="C363" s="90">
        <v>22.3609181369239</v>
      </c>
      <c r="D363" s="90">
        <v>16.819849666682643</v>
      </c>
      <c r="E363" s="86">
        <v>33.524797335710339</v>
      </c>
      <c r="F363" s="90">
        <v>52.114092927695452</v>
      </c>
      <c r="G363" s="73"/>
      <c r="H363" s="73"/>
      <c r="I363" s="73"/>
      <c r="J363" s="73"/>
    </row>
    <row r="364" spans="2:10" s="45" customFormat="1" x14ac:dyDescent="0.25">
      <c r="B364" s="46" t="s">
        <v>154</v>
      </c>
      <c r="C364" s="90">
        <v>41.923718801894928</v>
      </c>
      <c r="D364" s="90">
        <v>36.358566168980666</v>
      </c>
      <c r="E364" s="86">
        <v>42.609687599553823</v>
      </c>
      <c r="F364" s="90">
        <v>61.180822484097938</v>
      </c>
      <c r="G364" s="73"/>
      <c r="H364" s="73"/>
      <c r="I364" s="73"/>
      <c r="J364" s="73"/>
    </row>
    <row r="365" spans="2:10" s="45" customFormat="1" x14ac:dyDescent="0.25">
      <c r="B365" s="46" t="s">
        <v>326</v>
      </c>
      <c r="C365" s="90">
        <v>42.393698297077343</v>
      </c>
      <c r="D365" s="90">
        <v>28.373870273918953</v>
      </c>
      <c r="E365" s="86">
        <v>47.487169759824631</v>
      </c>
      <c r="F365" s="90">
        <v>66.31905561120206</v>
      </c>
      <c r="G365" s="73"/>
      <c r="H365" s="73"/>
      <c r="I365" s="73"/>
      <c r="J365" s="73"/>
    </row>
    <row r="366" spans="2:10" s="45" customFormat="1" ht="26.4" x14ac:dyDescent="0.25">
      <c r="B366" s="48" t="s">
        <v>327</v>
      </c>
      <c r="C366" s="90">
        <v>52.625302551881845</v>
      </c>
      <c r="D366" s="90">
        <v>48.662395442180085</v>
      </c>
      <c r="E366" s="86">
        <v>57.013119862430329</v>
      </c>
      <c r="F366" s="90">
        <v>55.392477123703202</v>
      </c>
      <c r="G366" s="73"/>
      <c r="H366" s="73"/>
      <c r="I366" s="73"/>
      <c r="J366" s="73"/>
    </row>
    <row r="367" spans="2:10" s="45" customFormat="1" ht="12.75" customHeight="1" x14ac:dyDescent="0.25">
      <c r="B367" s="48" t="s">
        <v>328</v>
      </c>
      <c r="C367" s="90">
        <v>70.416888778750021</v>
      </c>
      <c r="D367" s="90">
        <v>70.883877178436379</v>
      </c>
      <c r="E367" s="86">
        <v>75.211888870259244</v>
      </c>
      <c r="F367" s="90">
        <v>62.891102151259204</v>
      </c>
      <c r="G367" s="73"/>
      <c r="H367" s="73"/>
      <c r="I367" s="73"/>
      <c r="J367" s="73"/>
    </row>
    <row r="368" spans="2:10" s="45" customFormat="1" x14ac:dyDescent="0.25">
      <c r="B368" s="48" t="s">
        <v>329</v>
      </c>
      <c r="C368" s="90">
        <v>67.500024094349143</v>
      </c>
      <c r="D368" s="90">
        <v>61.194156490337001</v>
      </c>
      <c r="E368" s="86">
        <v>66.894261132748824</v>
      </c>
      <c r="F368" s="90">
        <v>82.187285939653961</v>
      </c>
      <c r="G368" s="73"/>
      <c r="H368" s="73"/>
      <c r="I368" s="73"/>
      <c r="J368" s="73"/>
    </row>
    <row r="369" spans="2:10" s="45" customFormat="1" x14ac:dyDescent="0.25">
      <c r="B369" s="48" t="s">
        <v>155</v>
      </c>
      <c r="C369" s="90">
        <v>52.235582776301449</v>
      </c>
      <c r="D369" s="90">
        <v>45.253577507032745</v>
      </c>
      <c r="E369" s="86">
        <v>67.653958178435147</v>
      </c>
      <c r="F369" s="90">
        <v>84.808031837747947</v>
      </c>
      <c r="G369" s="73"/>
      <c r="H369" s="73"/>
      <c r="I369" s="73"/>
      <c r="J369" s="73"/>
    </row>
    <row r="370" spans="2:10" s="45" customFormat="1" x14ac:dyDescent="0.25">
      <c r="B370" s="48" t="s">
        <v>156</v>
      </c>
      <c r="C370" s="90">
        <v>68.776865457748798</v>
      </c>
      <c r="D370" s="90">
        <v>68.571522041853044</v>
      </c>
      <c r="E370" s="86">
        <v>68.91713077332561</v>
      </c>
      <c r="F370" s="90">
        <v>70.715070397420533</v>
      </c>
      <c r="G370" s="73"/>
      <c r="H370" s="73"/>
      <c r="I370" s="73"/>
      <c r="J370" s="73"/>
    </row>
    <row r="371" spans="2:10" s="45" customFormat="1" x14ac:dyDescent="0.25">
      <c r="B371" s="110" t="s">
        <v>41</v>
      </c>
      <c r="C371" s="110"/>
      <c r="D371" s="110"/>
      <c r="E371" s="110"/>
      <c r="F371" s="110"/>
      <c r="G371" s="73"/>
      <c r="H371" s="73"/>
      <c r="I371" s="73"/>
      <c r="J371" s="73"/>
    </row>
    <row r="372" spans="2:10" s="45" customFormat="1" x14ac:dyDescent="0.25">
      <c r="B372" s="46" t="s">
        <v>146</v>
      </c>
      <c r="C372" s="90">
        <v>22.704696282825026</v>
      </c>
      <c r="D372" s="90">
        <v>17.399213540795522</v>
      </c>
      <c r="E372" s="90">
        <v>37.916151422284628</v>
      </c>
      <c r="F372" s="86">
        <v>62.854115016074999</v>
      </c>
      <c r="G372" s="73"/>
      <c r="H372" s="73"/>
      <c r="I372" s="73"/>
      <c r="J372" s="73"/>
    </row>
    <row r="373" spans="2:10" s="45" customFormat="1" ht="15.6" x14ac:dyDescent="0.25">
      <c r="B373" s="46" t="s">
        <v>157</v>
      </c>
      <c r="C373" s="90">
        <v>48.779919875748156</v>
      </c>
      <c r="D373" s="90">
        <v>51.270370981458058</v>
      </c>
      <c r="E373" s="86">
        <v>35.390689811947325</v>
      </c>
      <c r="F373" s="90">
        <v>69.986699429670992</v>
      </c>
      <c r="G373" s="73"/>
      <c r="H373" s="73"/>
      <c r="I373" s="73"/>
      <c r="J373" s="73"/>
    </row>
    <row r="374" spans="2:10" s="45" customFormat="1" x14ac:dyDescent="0.25">
      <c r="B374" s="46" t="s">
        <v>147</v>
      </c>
      <c r="C374" s="90">
        <v>7.0438651776523988</v>
      </c>
      <c r="D374" s="90">
        <v>4.720279143247839</v>
      </c>
      <c r="E374" s="86">
        <v>12.773874495574383</v>
      </c>
      <c r="F374" s="90">
        <v>28.66464650720517</v>
      </c>
      <c r="G374" s="73"/>
      <c r="H374" s="73"/>
      <c r="I374" s="73"/>
      <c r="J374" s="73"/>
    </row>
    <row r="375" spans="2:10" s="45" customFormat="1" ht="15.6" x14ac:dyDescent="0.25">
      <c r="B375" s="46" t="s">
        <v>158</v>
      </c>
      <c r="C375" s="90">
        <v>31.023824718504304</v>
      </c>
      <c r="D375" s="90">
        <v>27.12926726360541</v>
      </c>
      <c r="E375" s="86">
        <v>33.689797135019191</v>
      </c>
      <c r="F375" s="90">
        <v>45.605043520021198</v>
      </c>
      <c r="G375" s="73"/>
      <c r="H375" s="73"/>
      <c r="I375" s="73"/>
      <c r="J375" s="73"/>
    </row>
    <row r="376" spans="2:10" s="45" customFormat="1" x14ac:dyDescent="0.25">
      <c r="B376" s="46" t="s">
        <v>148</v>
      </c>
      <c r="C376" s="90">
        <v>1.1629705256252485</v>
      </c>
      <c r="D376" s="90">
        <v>0.82374290861077759</v>
      </c>
      <c r="E376" s="86">
        <v>0.55076523778548836</v>
      </c>
      <c r="F376" s="90">
        <v>10.59478216249185</v>
      </c>
      <c r="G376" s="73"/>
      <c r="H376" s="73"/>
      <c r="I376" s="73"/>
      <c r="J376" s="73"/>
    </row>
    <row r="377" spans="2:10" s="45" customFormat="1" ht="15.6" x14ac:dyDescent="0.25">
      <c r="B377" s="46" t="s">
        <v>159</v>
      </c>
      <c r="C377" s="90">
        <v>5.1221584783099594</v>
      </c>
      <c r="D377" s="90">
        <v>4.734368634992423</v>
      </c>
      <c r="E377" s="86">
        <v>1.4525873991045004</v>
      </c>
      <c r="F377" s="90">
        <v>16.856147222472586</v>
      </c>
      <c r="G377" s="73"/>
      <c r="H377" s="73"/>
      <c r="I377" s="73"/>
      <c r="J377" s="73"/>
    </row>
    <row r="378" spans="2:10" s="45" customFormat="1" x14ac:dyDescent="0.25">
      <c r="B378" s="46" t="s">
        <v>149</v>
      </c>
      <c r="C378" s="90">
        <v>11.88896176443493</v>
      </c>
      <c r="D378" s="90">
        <v>10.288005713126088</v>
      </c>
      <c r="E378" s="86">
        <v>14.64510092241205</v>
      </c>
      <c r="F378" s="90">
        <v>31.94829183329712</v>
      </c>
      <c r="G378" s="73"/>
      <c r="H378" s="73"/>
      <c r="I378" s="73"/>
      <c r="J378" s="73"/>
    </row>
    <row r="379" spans="2:10" s="45" customFormat="1" ht="15.6" x14ac:dyDescent="0.25">
      <c r="B379" s="46" t="s">
        <v>160</v>
      </c>
      <c r="C379" s="90">
        <v>52.36344770411371</v>
      </c>
      <c r="D379" s="90">
        <v>59.129142182225927</v>
      </c>
      <c r="E379" s="86">
        <v>38.624966862550878</v>
      </c>
      <c r="F379" s="90">
        <v>50.829276372957153</v>
      </c>
      <c r="G379" s="73"/>
      <c r="H379" s="73"/>
      <c r="I379" s="73"/>
      <c r="J379" s="73"/>
    </row>
    <row r="380" spans="2:10" s="45" customFormat="1" x14ac:dyDescent="0.25">
      <c r="B380" s="46" t="s">
        <v>150</v>
      </c>
      <c r="C380" s="90">
        <v>5.6824008967664916</v>
      </c>
      <c r="D380" s="90">
        <v>3.6494741271723354</v>
      </c>
      <c r="E380" s="86">
        <v>12.241055740922882</v>
      </c>
      <c r="F380" s="90">
        <v>17.904565195705736</v>
      </c>
      <c r="G380" s="73"/>
      <c r="H380" s="73"/>
      <c r="I380" s="73"/>
      <c r="J380" s="73"/>
    </row>
    <row r="381" spans="2:10" s="45" customFormat="1" ht="15.6" x14ac:dyDescent="0.25">
      <c r="B381" s="46" t="s">
        <v>161</v>
      </c>
      <c r="C381" s="90">
        <v>25.027425277936644</v>
      </c>
      <c r="D381" s="90">
        <v>20.97493727871953</v>
      </c>
      <c r="E381" s="86">
        <v>32.284541763192749</v>
      </c>
      <c r="F381" s="90">
        <v>28.485907710460374</v>
      </c>
      <c r="G381" s="73"/>
      <c r="H381" s="73"/>
      <c r="I381" s="73"/>
      <c r="J381" s="73"/>
    </row>
    <row r="382" spans="2:10" s="45" customFormat="1" x14ac:dyDescent="0.25">
      <c r="B382" s="46" t="s">
        <v>151</v>
      </c>
      <c r="C382" s="90">
        <v>17.371266810990903</v>
      </c>
      <c r="D382" s="90">
        <v>12.959045641914299</v>
      </c>
      <c r="E382" s="86">
        <v>28.888984071167279</v>
      </c>
      <c r="F382" s="90">
        <v>55.667031519941801</v>
      </c>
      <c r="G382" s="73"/>
      <c r="H382" s="73"/>
      <c r="I382" s="73"/>
      <c r="J382" s="73"/>
    </row>
    <row r="383" spans="2:10" s="45" customFormat="1" ht="15.6" x14ac:dyDescent="0.25">
      <c r="B383" s="46" t="s">
        <v>162</v>
      </c>
      <c r="C383" s="90">
        <v>76.509575792614328</v>
      </c>
      <c r="D383" s="90">
        <v>74.480640240028862</v>
      </c>
      <c r="E383" s="86">
        <v>76.1917625800709</v>
      </c>
      <c r="F383" s="90">
        <v>88.565452724463498</v>
      </c>
      <c r="G383" s="73"/>
      <c r="H383" s="73"/>
      <c r="I383" s="73"/>
      <c r="J383" s="73"/>
    </row>
    <row r="384" spans="2:10" s="45" customFormat="1" x14ac:dyDescent="0.25">
      <c r="B384" s="46" t="s">
        <v>320</v>
      </c>
      <c r="C384" s="90">
        <v>2.1690219872516079</v>
      </c>
      <c r="D384" s="90">
        <v>3.2501174974890636</v>
      </c>
      <c r="E384" s="86">
        <v>3.4223395771917096</v>
      </c>
      <c r="F384" s="90">
        <v>1.5956032440284544</v>
      </c>
      <c r="G384" s="73"/>
      <c r="H384" s="73"/>
      <c r="I384" s="73"/>
      <c r="J384" s="73"/>
    </row>
    <row r="385" spans="2:10" s="45" customFormat="1" x14ac:dyDescent="0.25">
      <c r="B385" s="46" t="s">
        <v>321</v>
      </c>
      <c r="C385" s="90">
        <v>8.3043797780145621</v>
      </c>
      <c r="D385" s="90">
        <v>7.9414453091825346</v>
      </c>
      <c r="E385" s="86">
        <v>11.07986997038207</v>
      </c>
      <c r="F385" s="90">
        <v>6.9818418021300035</v>
      </c>
      <c r="G385" s="73"/>
      <c r="H385" s="73"/>
      <c r="I385" s="73"/>
      <c r="J385" s="73"/>
    </row>
    <row r="386" spans="2:10" s="45" customFormat="1" x14ac:dyDescent="0.25">
      <c r="B386" s="46" t="s">
        <v>322</v>
      </c>
      <c r="C386" s="90">
        <v>1.0351861220986156</v>
      </c>
      <c r="D386" s="90">
        <v>1.1410886995348071</v>
      </c>
      <c r="E386" s="86">
        <v>0.45586746436600889</v>
      </c>
      <c r="F386" s="90">
        <v>1.296587832175266</v>
      </c>
      <c r="G386" s="73"/>
      <c r="H386" s="73"/>
      <c r="I386" s="73"/>
      <c r="J386" s="73"/>
    </row>
    <row r="387" spans="2:10" s="45" customFormat="1" x14ac:dyDescent="0.25">
      <c r="B387" s="46" t="s">
        <v>323</v>
      </c>
      <c r="C387" s="90">
        <v>11.692127680643056</v>
      </c>
      <c r="D387" s="90">
        <v>23.066033465454577</v>
      </c>
      <c r="E387" s="86">
        <v>9.5912580111872749</v>
      </c>
      <c r="F387" s="90">
        <v>7.3008447636271043</v>
      </c>
      <c r="G387" s="73"/>
      <c r="H387" s="73"/>
      <c r="I387" s="73"/>
      <c r="J387" s="73"/>
    </row>
    <row r="388" spans="2:10" s="45" customFormat="1" x14ac:dyDescent="0.25">
      <c r="B388" s="46" t="s">
        <v>324</v>
      </c>
      <c r="C388" s="90">
        <v>7.5635470031134631</v>
      </c>
      <c r="D388" s="90">
        <v>10.660592099253201</v>
      </c>
      <c r="E388" s="86">
        <v>13.118995723201007</v>
      </c>
      <c r="F388" s="90">
        <v>3.0587572468286459</v>
      </c>
      <c r="G388" s="73"/>
      <c r="H388" s="73"/>
      <c r="I388" s="73"/>
      <c r="J388" s="73"/>
    </row>
    <row r="389" spans="2:10" s="45" customFormat="1" x14ac:dyDescent="0.25">
      <c r="B389" s="46" t="s">
        <v>325</v>
      </c>
      <c r="C389" s="90">
        <v>71.404759416130233</v>
      </c>
      <c r="D389" s="90">
        <v>57.190840426574916</v>
      </c>
      <c r="E389" s="86">
        <v>65.75400883086364</v>
      </c>
      <c r="F389" s="90">
        <v>81.361968355238972</v>
      </c>
      <c r="G389" s="73"/>
      <c r="H389" s="73"/>
      <c r="I389" s="73"/>
      <c r="J389" s="73"/>
    </row>
    <row r="390" spans="2:10" s="45" customFormat="1" ht="15.6" x14ac:dyDescent="0.25">
      <c r="B390" s="46" t="s">
        <v>163</v>
      </c>
      <c r="C390" s="90">
        <v>25.124581209971403</v>
      </c>
      <c r="D390" s="90">
        <v>30.965707062830994</v>
      </c>
      <c r="E390" s="86">
        <v>19.376977252816641</v>
      </c>
      <c r="F390" s="90">
        <v>25.39067635066213</v>
      </c>
      <c r="G390" s="73"/>
      <c r="H390" s="73"/>
      <c r="I390" s="73"/>
      <c r="J390" s="73"/>
    </row>
    <row r="391" spans="2:10" s="45" customFormat="1" ht="15.6" x14ac:dyDescent="0.25">
      <c r="B391" s="46" t="s">
        <v>165</v>
      </c>
      <c r="C391" s="90">
        <v>1.2969057405861411</v>
      </c>
      <c r="D391" s="90">
        <v>0.80920822089262812</v>
      </c>
      <c r="E391" s="86">
        <v>1.5997474468747701</v>
      </c>
      <c r="F391" s="90">
        <v>1.37030033220975</v>
      </c>
      <c r="G391" s="73"/>
      <c r="H391" s="73"/>
      <c r="I391" s="73"/>
      <c r="J391" s="73"/>
    </row>
    <row r="392" spans="2:10" s="45" customFormat="1" ht="15.6" x14ac:dyDescent="0.25">
      <c r="B392" s="46" t="s">
        <v>164</v>
      </c>
      <c r="C392" s="90">
        <v>0.3034485757727316</v>
      </c>
      <c r="D392" s="90">
        <v>0</v>
      </c>
      <c r="E392" s="86">
        <v>0.3412390125226929</v>
      </c>
      <c r="F392" s="90">
        <v>0.43046595677009197</v>
      </c>
      <c r="G392" s="73"/>
      <c r="H392" s="73"/>
      <c r="I392" s="73"/>
      <c r="J392" s="73"/>
    </row>
    <row r="393" spans="2:10" s="45" customFormat="1" ht="15.6" x14ac:dyDescent="0.25">
      <c r="B393" s="46" t="s">
        <v>166</v>
      </c>
      <c r="C393" s="90">
        <v>3.1885125926605884</v>
      </c>
      <c r="D393" s="90">
        <v>5.6231209423741868</v>
      </c>
      <c r="E393" s="86">
        <v>2.6892000020748759</v>
      </c>
      <c r="F393" s="90">
        <v>2.2753442615025055</v>
      </c>
      <c r="G393" s="73"/>
      <c r="H393" s="73"/>
      <c r="I393" s="73"/>
      <c r="J393" s="73"/>
    </row>
    <row r="394" spans="2:10" s="45" customFormat="1" ht="15.6" x14ac:dyDescent="0.25">
      <c r="B394" s="46" t="s">
        <v>167</v>
      </c>
      <c r="C394" s="90">
        <v>1.3944009658061554</v>
      </c>
      <c r="D394" s="90">
        <v>3.614812649060295</v>
      </c>
      <c r="E394" s="86">
        <v>1.0452972442131676</v>
      </c>
      <c r="F394" s="90">
        <v>0.50417845680457463</v>
      </c>
      <c r="G394" s="73"/>
      <c r="H394" s="73"/>
      <c r="I394" s="73"/>
      <c r="J394" s="73"/>
    </row>
    <row r="395" spans="2:10" s="45" customFormat="1" ht="15.6" x14ac:dyDescent="0.25">
      <c r="B395" s="46" t="s">
        <v>169</v>
      </c>
      <c r="C395" s="90">
        <v>18.941313335145775</v>
      </c>
      <c r="D395" s="90">
        <v>20.918565250503882</v>
      </c>
      <c r="E395" s="86">
        <v>13.701493547131138</v>
      </c>
      <c r="F395" s="90">
        <v>20.810387343375204</v>
      </c>
      <c r="G395" s="73"/>
      <c r="H395" s="73"/>
      <c r="I395" s="73"/>
      <c r="J395" s="73"/>
    </row>
    <row r="396" spans="2:10" s="45" customFormat="1" x14ac:dyDescent="0.25">
      <c r="B396" s="59" t="s">
        <v>331</v>
      </c>
      <c r="C396" s="90">
        <v>54.637385471627596</v>
      </c>
      <c r="D396" s="90">
        <v>51.191961059964456</v>
      </c>
      <c r="E396" s="86">
        <v>69.690368827603578</v>
      </c>
      <c r="F396" s="90">
        <v>34.366827947775661</v>
      </c>
      <c r="G396" s="73"/>
      <c r="H396" s="73"/>
      <c r="I396" s="73"/>
      <c r="J396" s="73"/>
    </row>
    <row r="397" spans="2:10" s="45" customFormat="1" x14ac:dyDescent="0.25">
      <c r="B397" s="59" t="s">
        <v>330</v>
      </c>
      <c r="C397" s="90">
        <v>6.6098979328522711</v>
      </c>
      <c r="D397" s="90">
        <v>1.999975666876973</v>
      </c>
      <c r="E397" s="86">
        <v>7.0357658772116762</v>
      </c>
      <c r="F397" s="90">
        <v>31.002320126651323</v>
      </c>
      <c r="G397" s="73"/>
      <c r="H397" s="73"/>
      <c r="I397" s="73"/>
      <c r="J397" s="73"/>
    </row>
    <row r="398" spans="2:10" s="45" customFormat="1" ht="15.6" x14ac:dyDescent="0.25">
      <c r="B398" s="59" t="s">
        <v>171</v>
      </c>
      <c r="C398" s="90">
        <v>17.389212712186563</v>
      </c>
      <c r="D398" s="90">
        <v>21.787975231478445</v>
      </c>
      <c r="E398" s="86">
        <v>6.2616606451260743</v>
      </c>
      <c r="F398" s="90">
        <v>22.128232080547072</v>
      </c>
      <c r="G398" s="73"/>
      <c r="H398" s="73"/>
      <c r="I398" s="73"/>
      <c r="J398" s="73"/>
    </row>
    <row r="399" spans="2:10" s="45" customFormat="1" ht="15.6" x14ac:dyDescent="0.25">
      <c r="B399" s="59" t="s">
        <v>172</v>
      </c>
      <c r="C399" s="90">
        <v>21.363503883333561</v>
      </c>
      <c r="D399" s="90">
        <v>25.020088041680101</v>
      </c>
      <c r="E399" s="86">
        <v>17.012204650058663</v>
      </c>
      <c r="F399" s="90">
        <v>12.502619845025945</v>
      </c>
      <c r="G399" s="73"/>
      <c r="H399" s="73"/>
      <c r="I399" s="73"/>
      <c r="J399" s="73"/>
    </row>
    <row r="400" spans="2:10" s="45" customFormat="1" x14ac:dyDescent="0.25">
      <c r="B400" s="46" t="s">
        <v>152</v>
      </c>
      <c r="C400" s="90">
        <v>26.326139547512341</v>
      </c>
      <c r="D400" s="90">
        <v>21.398189244510309</v>
      </c>
      <c r="E400" s="90">
        <v>38.949834808147507</v>
      </c>
      <c r="F400" s="86">
        <v>70.138981781390939</v>
      </c>
      <c r="G400" s="73"/>
      <c r="H400" s="73"/>
      <c r="I400" s="73"/>
      <c r="J400" s="73"/>
    </row>
    <row r="401" spans="2:10" s="45" customFormat="1" ht="15.6" x14ac:dyDescent="0.25">
      <c r="B401" s="46" t="s">
        <v>173</v>
      </c>
      <c r="C401" s="90">
        <v>55.061142585294711</v>
      </c>
      <c r="D401" s="90">
        <v>56.741251336000673</v>
      </c>
      <c r="E401" s="90">
        <v>43.080162673941643</v>
      </c>
      <c r="F401" s="86">
        <v>73.635775770452369</v>
      </c>
      <c r="G401" s="73"/>
      <c r="H401" s="73"/>
      <c r="I401" s="73"/>
      <c r="J401" s="73"/>
    </row>
    <row r="402" spans="2:10" s="45" customFormat="1" ht="15.6" x14ac:dyDescent="0.25">
      <c r="B402" s="46" t="s">
        <v>174</v>
      </c>
      <c r="C402" s="90">
        <v>79.313956335202505</v>
      </c>
      <c r="D402" s="90">
        <v>74.147541473848165</v>
      </c>
      <c r="E402" s="90">
        <v>87.954129337210858</v>
      </c>
      <c r="F402" s="86">
        <v>90.033343291579968</v>
      </c>
      <c r="G402" s="73"/>
      <c r="H402" s="73"/>
      <c r="I402" s="73"/>
      <c r="J402" s="73"/>
    </row>
    <row r="403" spans="2:10" s="45" customFormat="1" x14ac:dyDescent="0.25">
      <c r="B403" s="46" t="s">
        <v>153</v>
      </c>
      <c r="C403" s="90">
        <v>12.625790787691201</v>
      </c>
      <c r="D403" s="90">
        <v>10.464269276316967</v>
      </c>
      <c r="E403" s="86">
        <v>15.462588993633108</v>
      </c>
      <c r="F403" s="90">
        <v>43.53954823218821</v>
      </c>
      <c r="G403" s="73"/>
      <c r="H403" s="73"/>
      <c r="I403" s="73"/>
      <c r="J403" s="73"/>
    </row>
    <row r="404" spans="2:10" s="45" customFormat="1" x14ac:dyDescent="0.25">
      <c r="B404" s="46" t="s">
        <v>154</v>
      </c>
      <c r="C404" s="90">
        <v>23.79311930356856</v>
      </c>
      <c r="D404" s="90">
        <v>18.90043625093907</v>
      </c>
      <c r="E404" s="86">
        <v>16.209451687743432</v>
      </c>
      <c r="F404" s="90">
        <v>58.961451307054936</v>
      </c>
      <c r="G404" s="73"/>
      <c r="H404" s="73"/>
      <c r="I404" s="73"/>
      <c r="J404" s="73"/>
    </row>
    <row r="405" spans="2:10" s="45" customFormat="1" x14ac:dyDescent="0.25">
      <c r="B405" s="46" t="s">
        <v>326</v>
      </c>
      <c r="C405" s="90">
        <v>46.745585997406913</v>
      </c>
      <c r="D405" s="90">
        <v>29.53601060986032</v>
      </c>
      <c r="E405" s="86">
        <v>84.6905035797907</v>
      </c>
      <c r="F405" s="90">
        <v>57.198041061164872</v>
      </c>
      <c r="G405" s="73"/>
      <c r="H405" s="73"/>
      <c r="I405" s="73"/>
      <c r="J405" s="73"/>
    </row>
    <row r="406" spans="2:10" s="45" customFormat="1" ht="26.4" x14ac:dyDescent="0.25">
      <c r="B406" s="48" t="s">
        <v>327</v>
      </c>
      <c r="C406" s="90">
        <v>48.18469181605235</v>
      </c>
      <c r="D406" s="90">
        <v>29.53601060986032</v>
      </c>
      <c r="E406" s="86">
        <v>79.649571836590994</v>
      </c>
      <c r="F406" s="90">
        <v>63.593536047209255</v>
      </c>
      <c r="G406" s="73"/>
      <c r="H406" s="73"/>
      <c r="I406" s="73"/>
      <c r="J406" s="73"/>
    </row>
    <row r="407" spans="2:10" s="45" customFormat="1" ht="12.75" customHeight="1" x14ac:dyDescent="0.25">
      <c r="B407" s="48" t="s">
        <v>328</v>
      </c>
      <c r="C407" s="90">
        <v>86.233147666295039</v>
      </c>
      <c r="D407" s="90">
        <v>100</v>
      </c>
      <c r="E407" s="86">
        <v>100</v>
      </c>
      <c r="F407" s="90">
        <v>59.212712072974895</v>
      </c>
      <c r="G407" s="73"/>
      <c r="H407" s="73"/>
      <c r="I407" s="73"/>
      <c r="J407" s="73"/>
    </row>
    <row r="408" spans="2:10" s="45" customFormat="1" x14ac:dyDescent="0.25">
      <c r="B408" s="48" t="s">
        <v>329</v>
      </c>
      <c r="C408" s="90">
        <v>89.218753302050814</v>
      </c>
      <c r="D408" s="90">
        <v>100</v>
      </c>
      <c r="E408" s="86">
        <v>61.567563008031179</v>
      </c>
      <c r="F408" s="90">
        <v>84.31145924571176</v>
      </c>
      <c r="G408" s="73"/>
      <c r="H408" s="73"/>
      <c r="I408" s="73"/>
      <c r="J408" s="73"/>
    </row>
    <row r="409" spans="2:10" s="45" customFormat="1" x14ac:dyDescent="0.25">
      <c r="B409" s="48" t="s">
        <v>155</v>
      </c>
      <c r="C409" s="90">
        <v>45.554591604407491</v>
      </c>
      <c r="D409" s="90">
        <v>40.48976095480819</v>
      </c>
      <c r="E409" s="86">
        <v>59.176386990257548</v>
      </c>
      <c r="F409" s="90">
        <v>85.97272838228497</v>
      </c>
      <c r="G409" s="73"/>
      <c r="H409" s="73"/>
      <c r="I409" s="73"/>
      <c r="J409" s="73"/>
    </row>
    <row r="410" spans="2:10" s="45" customFormat="1" x14ac:dyDescent="0.25">
      <c r="B410" s="48" t="s">
        <v>156</v>
      </c>
      <c r="C410" s="90">
        <v>75.670269795417823</v>
      </c>
      <c r="D410" s="90">
        <v>77.093442886574778</v>
      </c>
      <c r="E410" s="86">
        <v>69.585049468789521</v>
      </c>
      <c r="F410" s="90">
        <v>73.577189417177294</v>
      </c>
      <c r="G410" s="73"/>
      <c r="H410" s="73"/>
      <c r="I410" s="73"/>
      <c r="J410" s="73"/>
    </row>
    <row r="411" spans="2:10" s="45" customFormat="1" x14ac:dyDescent="0.25">
      <c r="B411" s="110" t="s">
        <v>42</v>
      </c>
      <c r="C411" s="110"/>
      <c r="D411" s="110"/>
      <c r="E411" s="110"/>
      <c r="F411" s="110"/>
      <c r="G411" s="73"/>
      <c r="H411" s="73"/>
      <c r="I411" s="73"/>
      <c r="J411" s="73"/>
    </row>
    <row r="412" spans="2:10" s="45" customFormat="1" x14ac:dyDescent="0.25">
      <c r="B412" s="46" t="s">
        <v>146</v>
      </c>
      <c r="C412" s="90">
        <v>18.090435067568407</v>
      </c>
      <c r="D412" s="90">
        <v>12.391941450160633</v>
      </c>
      <c r="E412" s="90">
        <v>21.546035677867934</v>
      </c>
      <c r="F412" s="86">
        <v>62.905185638019077</v>
      </c>
      <c r="G412" s="73"/>
      <c r="H412" s="73"/>
      <c r="I412" s="73"/>
      <c r="J412" s="73"/>
    </row>
    <row r="413" spans="2:10" s="45" customFormat="1" ht="15.6" x14ac:dyDescent="0.25">
      <c r="B413" s="46" t="s">
        <v>157</v>
      </c>
      <c r="C413" s="90">
        <v>34.623472816186464</v>
      </c>
      <c r="D413" s="90">
        <v>16.783308278519367</v>
      </c>
      <c r="E413" s="86">
        <v>31.901683421032388</v>
      </c>
      <c r="F413" s="90">
        <v>69.850293330330601</v>
      </c>
      <c r="G413" s="73"/>
      <c r="H413" s="73"/>
      <c r="I413" s="73"/>
      <c r="J413" s="73"/>
    </row>
    <row r="414" spans="2:10" s="45" customFormat="1" x14ac:dyDescent="0.25">
      <c r="B414" s="46" t="s">
        <v>147</v>
      </c>
      <c r="C414" s="90">
        <v>5.3906462115656018</v>
      </c>
      <c r="D414" s="90">
        <v>2.0797777352740825</v>
      </c>
      <c r="E414" s="86">
        <v>5.4786231356605768</v>
      </c>
      <c r="F414" s="90">
        <v>36.183815996971504</v>
      </c>
      <c r="G414" s="73"/>
      <c r="H414" s="73"/>
      <c r="I414" s="73"/>
      <c r="J414" s="73"/>
    </row>
    <row r="415" spans="2:10" s="45" customFormat="1" ht="15.6" x14ac:dyDescent="0.25">
      <c r="B415" s="46" t="s">
        <v>158</v>
      </c>
      <c r="C415" s="90">
        <v>29.798322657422826</v>
      </c>
      <c r="D415" s="90">
        <v>16.783308278519367</v>
      </c>
      <c r="E415" s="86">
        <v>25.427522805451456</v>
      </c>
      <c r="F415" s="90">
        <v>57.521197386153922</v>
      </c>
      <c r="G415" s="73"/>
      <c r="H415" s="73"/>
      <c r="I415" s="73"/>
      <c r="J415" s="73"/>
    </row>
    <row r="416" spans="2:10" s="45" customFormat="1" x14ac:dyDescent="0.25">
      <c r="B416" s="46" t="s">
        <v>148</v>
      </c>
      <c r="C416" s="90">
        <v>0.80413791412601321</v>
      </c>
      <c r="D416" s="90">
        <v>0</v>
      </c>
      <c r="E416" s="86">
        <v>0</v>
      </c>
      <c r="F416" s="90">
        <v>10.328003682219059</v>
      </c>
      <c r="G416" s="73"/>
      <c r="H416" s="73"/>
      <c r="I416" s="73"/>
      <c r="J416" s="73"/>
    </row>
    <row r="417" spans="2:10" s="45" customFormat="1" ht="15.6" x14ac:dyDescent="0.25">
      <c r="B417" s="46" t="s">
        <v>159</v>
      </c>
      <c r="C417" s="90">
        <v>4.4450999167379326</v>
      </c>
      <c r="D417" s="90">
        <v>0</v>
      </c>
      <c r="E417" s="86">
        <v>0</v>
      </c>
      <c r="F417" s="90">
        <v>16.418366113169764</v>
      </c>
      <c r="G417" s="73"/>
      <c r="H417" s="73"/>
      <c r="I417" s="73"/>
      <c r="J417" s="73"/>
    </row>
    <row r="418" spans="2:10" s="45" customFormat="1" x14ac:dyDescent="0.25">
      <c r="B418" s="46" t="s">
        <v>149</v>
      </c>
      <c r="C418" s="90">
        <v>4.9148895245669584</v>
      </c>
      <c r="D418" s="90">
        <v>0</v>
      </c>
      <c r="E418" s="86">
        <v>11.070799485937915</v>
      </c>
      <c r="F418" s="90">
        <v>35.701062882443331</v>
      </c>
      <c r="G418" s="73"/>
      <c r="H418" s="73"/>
      <c r="I418" s="73"/>
      <c r="J418" s="73"/>
    </row>
    <row r="419" spans="2:10" s="45" customFormat="1" ht="15.6" x14ac:dyDescent="0.25">
      <c r="B419" s="46" t="s">
        <v>160</v>
      </c>
      <c r="C419" s="90">
        <v>27.168442915881641</v>
      </c>
      <c r="D419" s="90">
        <v>0</v>
      </c>
      <c r="E419" s="86">
        <v>51.38207163236914</v>
      </c>
      <c r="F419" s="90">
        <v>56.753767627173282</v>
      </c>
      <c r="G419" s="73"/>
      <c r="H419" s="73"/>
      <c r="I419" s="73"/>
      <c r="J419" s="73"/>
    </row>
    <row r="420" spans="2:10" s="45" customFormat="1" x14ac:dyDescent="0.25">
      <c r="B420" s="46" t="s">
        <v>150</v>
      </c>
      <c r="C420" s="90">
        <v>1.7117655190897596</v>
      </c>
      <c r="D420" s="90">
        <v>0</v>
      </c>
      <c r="E420" s="86">
        <v>0.52021204912612828</v>
      </c>
      <c r="F420" s="90">
        <v>20.696558050375558</v>
      </c>
      <c r="G420" s="73"/>
      <c r="H420" s="73"/>
      <c r="I420" s="73"/>
      <c r="J420" s="73"/>
    </row>
    <row r="421" spans="2:10" s="45" customFormat="1" ht="15.6" x14ac:dyDescent="0.25">
      <c r="B421" s="46" t="s">
        <v>161</v>
      </c>
      <c r="C421" s="90">
        <v>9.4622683904298341</v>
      </c>
      <c r="D421" s="90">
        <v>0</v>
      </c>
      <c r="E421" s="86">
        <v>2.4144211812500131</v>
      </c>
      <c r="F421" s="90">
        <v>32.901195410934172</v>
      </c>
      <c r="G421" s="73"/>
      <c r="H421" s="73"/>
      <c r="I421" s="73"/>
      <c r="J421" s="73"/>
    </row>
    <row r="422" spans="2:10" s="45" customFormat="1" x14ac:dyDescent="0.25">
      <c r="B422" s="46" t="s">
        <v>151</v>
      </c>
      <c r="C422" s="90">
        <v>16.476159196435646</v>
      </c>
      <c r="D422" s="90">
        <v>12.391941450160633</v>
      </c>
      <c r="E422" s="86">
        <v>15.953859327590598</v>
      </c>
      <c r="F422" s="90">
        <v>56.024597426605681</v>
      </c>
      <c r="G422" s="73"/>
      <c r="H422" s="73"/>
      <c r="I422" s="73"/>
      <c r="J422" s="73"/>
    </row>
    <row r="423" spans="2:10" s="45" customFormat="1" ht="15.6" x14ac:dyDescent="0.25">
      <c r="B423" s="46" t="s">
        <v>162</v>
      </c>
      <c r="C423" s="90">
        <v>91.076633231299382</v>
      </c>
      <c r="D423" s="90">
        <v>100</v>
      </c>
      <c r="E423" s="86">
        <v>74.045451173082327</v>
      </c>
      <c r="F423" s="90">
        <v>89.061969785755053</v>
      </c>
      <c r="G423" s="73"/>
      <c r="H423" s="73"/>
      <c r="I423" s="73"/>
      <c r="J423" s="73"/>
    </row>
    <row r="424" spans="2:10" s="45" customFormat="1" x14ac:dyDescent="0.25">
      <c r="B424" s="46" t="s">
        <v>320</v>
      </c>
      <c r="C424" s="90">
        <v>1.1535240545323127</v>
      </c>
      <c r="D424" s="90">
        <v>2.1505267514559145</v>
      </c>
      <c r="E424" s="86">
        <v>1.2284508299921644</v>
      </c>
      <c r="F424" s="90">
        <v>1.0474060874502822</v>
      </c>
      <c r="G424" s="73"/>
      <c r="H424" s="73"/>
      <c r="I424" s="73"/>
      <c r="J424" s="73"/>
    </row>
    <row r="425" spans="2:10" s="45" customFormat="1" x14ac:dyDescent="0.25">
      <c r="B425" s="46" t="s">
        <v>321</v>
      </c>
      <c r="C425" s="90">
        <v>6.1272308304999257</v>
      </c>
      <c r="D425" s="90">
        <v>4.7713791642990655</v>
      </c>
      <c r="E425" s="86">
        <v>6.7196092628190058</v>
      </c>
      <c r="F425" s="90">
        <v>6.298385555449534</v>
      </c>
      <c r="G425" s="73"/>
      <c r="H425" s="73"/>
      <c r="I425" s="73"/>
      <c r="J425" s="73"/>
    </row>
    <row r="426" spans="2:10" s="45" customFormat="1" x14ac:dyDescent="0.25">
      <c r="B426" s="46" t="s">
        <v>322</v>
      </c>
      <c r="C426" s="90">
        <v>0.9783488215876327</v>
      </c>
      <c r="D426" s="90">
        <v>0</v>
      </c>
      <c r="E426" s="86">
        <v>0</v>
      </c>
      <c r="F426" s="90">
        <v>1.3301079141228804</v>
      </c>
      <c r="G426" s="73"/>
      <c r="H426" s="73"/>
      <c r="I426" s="73"/>
      <c r="J426" s="73"/>
    </row>
    <row r="427" spans="2:10" s="45" customFormat="1" x14ac:dyDescent="0.25">
      <c r="B427" s="46" t="s">
        <v>323</v>
      </c>
      <c r="C427" s="90">
        <v>7.6212696028367697</v>
      </c>
      <c r="D427" s="90">
        <v>0</v>
      </c>
      <c r="E427" s="86">
        <v>11.223159445610813</v>
      </c>
      <c r="F427" s="90">
        <v>8.5391499949821483</v>
      </c>
      <c r="G427" s="73"/>
      <c r="H427" s="73"/>
      <c r="I427" s="73"/>
      <c r="J427" s="73"/>
    </row>
    <row r="428" spans="2:10" s="45" customFormat="1" x14ac:dyDescent="0.25">
      <c r="B428" s="46" t="s">
        <v>324</v>
      </c>
      <c r="C428" s="90">
        <v>2.7832826444637147</v>
      </c>
      <c r="D428" s="90">
        <v>0</v>
      </c>
      <c r="E428" s="86">
        <v>1.1498620093388308</v>
      </c>
      <c r="F428" s="90">
        <v>3.5972917068941417</v>
      </c>
      <c r="G428" s="73"/>
      <c r="H428" s="73"/>
      <c r="I428" s="73"/>
      <c r="J428" s="73"/>
    </row>
    <row r="429" spans="2:10" s="45" customFormat="1" x14ac:dyDescent="0.25">
      <c r="B429" s="46" t="s">
        <v>325</v>
      </c>
      <c r="C429" s="90">
        <v>82.489868100612043</v>
      </c>
      <c r="D429" s="90">
        <v>95.228620835700923</v>
      </c>
      <c r="E429" s="86">
        <v>80.907369282231343</v>
      </c>
      <c r="F429" s="90">
        <v>80.235064828551288</v>
      </c>
      <c r="G429" s="73"/>
      <c r="H429" s="73"/>
      <c r="I429" s="73"/>
      <c r="J429" s="73"/>
    </row>
    <row r="430" spans="2:10" s="45" customFormat="1" ht="15.6" x14ac:dyDescent="0.25">
      <c r="B430" s="46" t="s">
        <v>163</v>
      </c>
      <c r="C430" s="90">
        <v>21.202492566432159</v>
      </c>
      <c r="D430" s="90">
        <v>9.542758328598131</v>
      </c>
      <c r="E430" s="86">
        <v>23.454018262536781</v>
      </c>
      <c r="F430" s="90">
        <v>23.135911731837627</v>
      </c>
      <c r="G430" s="73"/>
      <c r="H430" s="73"/>
      <c r="I430" s="73"/>
      <c r="J430" s="73"/>
    </row>
    <row r="431" spans="2:10" s="45" customFormat="1" ht="15.6" x14ac:dyDescent="0.25">
      <c r="B431" s="46" t="s">
        <v>165</v>
      </c>
      <c r="C431" s="90">
        <v>1.1155075051987311</v>
      </c>
      <c r="D431" s="90">
        <v>0</v>
      </c>
      <c r="E431" s="86">
        <v>1.5331493457851075</v>
      </c>
      <c r="F431" s="90">
        <v>1.2676444636472519</v>
      </c>
      <c r="G431" s="73"/>
      <c r="H431" s="73"/>
      <c r="I431" s="73"/>
      <c r="J431" s="73"/>
    </row>
    <row r="432" spans="2:10" s="45" customFormat="1" ht="15.6" x14ac:dyDescent="0.25">
      <c r="B432" s="46" t="s">
        <v>164</v>
      </c>
      <c r="C432" s="90">
        <v>0.27516060607152171</v>
      </c>
      <c r="D432" s="90">
        <v>0</v>
      </c>
      <c r="E432" s="86">
        <v>0</v>
      </c>
      <c r="F432" s="90">
        <v>0.37409285084706012</v>
      </c>
      <c r="G432" s="73"/>
      <c r="H432" s="73"/>
      <c r="I432" s="73"/>
      <c r="J432" s="73"/>
    </row>
    <row r="433" spans="2:10" s="45" customFormat="1" ht="15.6" x14ac:dyDescent="0.25">
      <c r="B433" s="46" t="s">
        <v>166</v>
      </c>
      <c r="C433" s="90">
        <v>2.1548344803657242</v>
      </c>
      <c r="D433" s="90">
        <v>0</v>
      </c>
      <c r="E433" s="86">
        <v>1.1498620093388308</v>
      </c>
      <c r="F433" s="90">
        <v>2.7428890048739674</v>
      </c>
      <c r="G433" s="73"/>
      <c r="H433" s="73"/>
      <c r="I433" s="73"/>
      <c r="J433" s="73"/>
    </row>
    <row r="434" spans="2:10" s="45" customFormat="1" ht="15.6" x14ac:dyDescent="0.25">
      <c r="B434" s="46" t="s">
        <v>167</v>
      </c>
      <c r="C434" s="90">
        <v>0.48917441079381629</v>
      </c>
      <c r="D434" s="90">
        <v>0</v>
      </c>
      <c r="E434" s="86">
        <v>0</v>
      </c>
      <c r="F434" s="90">
        <v>0.66505395706143999</v>
      </c>
      <c r="G434" s="73"/>
      <c r="H434" s="73"/>
      <c r="I434" s="73"/>
      <c r="J434" s="73"/>
    </row>
    <row r="435" spans="2:10" s="45" customFormat="1" ht="15.6" x14ac:dyDescent="0.25">
      <c r="B435" s="46" t="s">
        <v>169</v>
      </c>
      <c r="C435" s="90">
        <v>17.167815564002375</v>
      </c>
      <c r="D435" s="90">
        <v>9.542758328598131</v>
      </c>
      <c r="E435" s="86">
        <v>20.77100690741285</v>
      </c>
      <c r="F435" s="90">
        <v>18.086231455407905</v>
      </c>
      <c r="G435" s="73"/>
      <c r="H435" s="73"/>
      <c r="I435" s="73"/>
      <c r="J435" s="73"/>
    </row>
    <row r="436" spans="2:10" s="45" customFormat="1" x14ac:dyDescent="0.25">
      <c r="B436" s="59" t="s">
        <v>331</v>
      </c>
      <c r="C436" s="90">
        <v>67.226608825591256</v>
      </c>
      <c r="D436" s="90">
        <v>83.216691721480629</v>
      </c>
      <c r="E436" s="86">
        <v>70.512737760217618</v>
      </c>
      <c r="F436" s="90">
        <v>34.934623188743139</v>
      </c>
      <c r="G436" s="73"/>
      <c r="H436" s="73"/>
      <c r="I436" s="73"/>
      <c r="J436" s="73"/>
    </row>
    <row r="437" spans="2:10" s="45" customFormat="1" x14ac:dyDescent="0.25">
      <c r="B437" s="59" t="s">
        <v>330</v>
      </c>
      <c r="C437" s="90">
        <v>21.277689942358528</v>
      </c>
      <c r="D437" s="90">
        <v>16.783308278519367</v>
      </c>
      <c r="E437" s="86">
        <v>17.427974290216312</v>
      </c>
      <c r="F437" s="90">
        <v>32.836732226339528</v>
      </c>
      <c r="G437" s="73"/>
      <c r="H437" s="73"/>
      <c r="I437" s="73"/>
      <c r="J437" s="73"/>
    </row>
    <row r="438" spans="2:10" s="45" customFormat="1" ht="15.6" x14ac:dyDescent="0.25">
      <c r="B438" s="59" t="s">
        <v>171</v>
      </c>
      <c r="C438" s="90">
        <v>5.9484007149720508</v>
      </c>
      <c r="D438" s="90">
        <v>0</v>
      </c>
      <c r="E438" s="86">
        <v>0</v>
      </c>
      <c r="F438" s="90">
        <v>21.970939361453677</v>
      </c>
      <c r="G438" s="73"/>
      <c r="H438" s="73"/>
      <c r="I438" s="73"/>
      <c r="J438" s="73"/>
    </row>
    <row r="439" spans="2:10" s="45" customFormat="1" ht="15.6" x14ac:dyDescent="0.25">
      <c r="B439" s="59" t="s">
        <v>172</v>
      </c>
      <c r="C439" s="90">
        <v>5.5473005170781402</v>
      </c>
      <c r="D439" s="90">
        <v>0</v>
      </c>
      <c r="E439" s="86">
        <v>12.059287949566061</v>
      </c>
      <c r="F439" s="90">
        <v>10.257705223463653</v>
      </c>
      <c r="G439" s="73"/>
      <c r="H439" s="73"/>
      <c r="I439" s="73"/>
      <c r="J439" s="73"/>
    </row>
    <row r="440" spans="2:10" s="45" customFormat="1" x14ac:dyDescent="0.25">
      <c r="B440" s="46" t="s">
        <v>152</v>
      </c>
      <c r="C440" s="90">
        <v>30.840028332604451</v>
      </c>
      <c r="D440" s="90">
        <v>27.130271121165457</v>
      </c>
      <c r="E440" s="90">
        <v>29.667254583761814</v>
      </c>
      <c r="F440" s="86">
        <v>68.492399600788772</v>
      </c>
      <c r="G440" s="73"/>
      <c r="H440" s="73"/>
      <c r="I440" s="73"/>
      <c r="J440" s="73"/>
    </row>
    <row r="441" spans="2:10" s="45" customFormat="1" ht="15.6" x14ac:dyDescent="0.25">
      <c r="B441" s="46" t="s">
        <v>173</v>
      </c>
      <c r="C441" s="90">
        <v>29.62621227382034</v>
      </c>
      <c r="D441" s="90">
        <v>14.821422075236967</v>
      </c>
      <c r="E441" s="90">
        <v>43.379887001902155</v>
      </c>
      <c r="F441" s="86">
        <v>69.796556964735061</v>
      </c>
      <c r="G441" s="73"/>
      <c r="H441" s="73"/>
      <c r="I441" s="73"/>
      <c r="J441" s="73"/>
    </row>
    <row r="442" spans="2:10" s="45" customFormat="1" ht="15.6" x14ac:dyDescent="0.25">
      <c r="B442" s="46" t="s">
        <v>174</v>
      </c>
      <c r="C442" s="90">
        <v>87.125198536176015</v>
      </c>
      <c r="D442" s="90">
        <v>85.178577924763033</v>
      </c>
      <c r="E442" s="90">
        <v>98.246510988546731</v>
      </c>
      <c r="F442" s="86">
        <v>82.414705685995258</v>
      </c>
      <c r="G442" s="73"/>
      <c r="H442" s="73"/>
      <c r="I442" s="73"/>
      <c r="J442" s="73"/>
    </row>
    <row r="443" spans="2:10" s="45" customFormat="1" x14ac:dyDescent="0.25">
      <c r="B443" s="46" t="s">
        <v>153</v>
      </c>
      <c r="C443" s="90">
        <v>20.13571765367065</v>
      </c>
      <c r="D443" s="90">
        <v>17.696007348119547</v>
      </c>
      <c r="E443" s="86">
        <v>17.997673041926422</v>
      </c>
      <c r="F443" s="90">
        <v>48.283342241674035</v>
      </c>
      <c r="G443" s="73"/>
      <c r="H443" s="73"/>
      <c r="I443" s="73"/>
      <c r="J443" s="73"/>
    </row>
    <row r="444" spans="2:10" s="45" customFormat="1" x14ac:dyDescent="0.25">
      <c r="B444" s="46" t="s">
        <v>154</v>
      </c>
      <c r="C444" s="90">
        <v>19.286467226460456</v>
      </c>
      <c r="D444" s="90">
        <v>0</v>
      </c>
      <c r="E444" s="86">
        <v>37.354609005782137</v>
      </c>
      <c r="F444" s="90">
        <v>68.810572033670766</v>
      </c>
      <c r="G444" s="73"/>
      <c r="H444" s="73"/>
      <c r="I444" s="73"/>
      <c r="J444" s="73"/>
    </row>
    <row r="445" spans="2:10" s="45" customFormat="1" x14ac:dyDescent="0.25">
      <c r="B445" s="46" t="s">
        <v>326</v>
      </c>
      <c r="C445" s="90">
        <v>40.646471245478516</v>
      </c>
      <c r="D445" s="90">
        <v>0</v>
      </c>
      <c r="E445" s="86">
        <v>13.235782292204609</v>
      </c>
      <c r="F445" s="90">
        <v>54.38609120160578</v>
      </c>
      <c r="G445" s="73"/>
      <c r="H445" s="73"/>
      <c r="I445" s="73"/>
      <c r="J445" s="73"/>
    </row>
    <row r="446" spans="2:10" s="45" customFormat="1" ht="26.4" x14ac:dyDescent="0.25">
      <c r="B446" s="48" t="s">
        <v>327</v>
      </c>
      <c r="C446" s="90">
        <v>42.329757637066898</v>
      </c>
      <c r="D446" s="90">
        <v>0</v>
      </c>
      <c r="E446" s="86">
        <v>54.12381404322236</v>
      </c>
      <c r="F446" s="90">
        <v>36.417981649314868</v>
      </c>
      <c r="G446" s="73"/>
      <c r="H446" s="73"/>
      <c r="I446" s="73"/>
      <c r="J446" s="73"/>
    </row>
    <row r="447" spans="2:10" s="45" customFormat="1" ht="12.75" customHeight="1" x14ac:dyDescent="0.25">
      <c r="B447" s="48" t="s">
        <v>328</v>
      </c>
      <c r="C447" s="90">
        <v>47.63000259106645</v>
      </c>
      <c r="D447" s="90">
        <v>0</v>
      </c>
      <c r="E447" s="86">
        <v>15.475683882262265</v>
      </c>
      <c r="F447" s="90">
        <v>63.747369059317705</v>
      </c>
      <c r="G447" s="73"/>
      <c r="H447" s="73"/>
      <c r="I447" s="73"/>
      <c r="J447" s="73"/>
    </row>
    <row r="448" spans="2:10" s="45" customFormat="1" x14ac:dyDescent="0.25">
      <c r="B448" s="48" t="s">
        <v>329</v>
      </c>
      <c r="C448" s="90">
        <v>80.918241302728347</v>
      </c>
      <c r="D448" s="90">
        <v>0</v>
      </c>
      <c r="E448" s="86">
        <v>86.764217707795396</v>
      </c>
      <c r="F448" s="90">
        <v>77.987943045175243</v>
      </c>
      <c r="G448" s="73"/>
      <c r="H448" s="73"/>
      <c r="I448" s="73"/>
      <c r="J448" s="73"/>
    </row>
    <row r="449" spans="2:10" s="45" customFormat="1" x14ac:dyDescent="0.25">
      <c r="B449" s="48" t="s">
        <v>155</v>
      </c>
      <c r="C449" s="90">
        <v>41.860567216999527</v>
      </c>
      <c r="D449" s="90">
        <v>33.985848514357016</v>
      </c>
      <c r="E449" s="86">
        <v>54.800975269301425</v>
      </c>
      <c r="F449" s="90">
        <v>83.118990573866455</v>
      </c>
      <c r="G449" s="73"/>
      <c r="H449" s="73"/>
      <c r="I449" s="73"/>
      <c r="J449" s="73"/>
    </row>
    <row r="450" spans="2:10" s="45" customFormat="1" x14ac:dyDescent="0.25">
      <c r="B450" s="48" t="s">
        <v>156</v>
      </c>
      <c r="C450" s="90">
        <v>72.219515287086352</v>
      </c>
      <c r="D450" s="90">
        <v>73.613360176996792</v>
      </c>
      <c r="E450" s="86">
        <v>65.557819607937233</v>
      </c>
      <c r="F450" s="90">
        <v>75.755649247924879</v>
      </c>
      <c r="G450" s="73"/>
      <c r="H450" s="73"/>
      <c r="I450" s="73"/>
      <c r="J450" s="73"/>
    </row>
    <row r="451" spans="2:10" s="45" customFormat="1" x14ac:dyDescent="0.25">
      <c r="B451" s="110" t="s">
        <v>43</v>
      </c>
      <c r="C451" s="110"/>
      <c r="D451" s="110"/>
      <c r="E451" s="110"/>
      <c r="F451" s="110"/>
      <c r="G451" s="73"/>
      <c r="H451" s="73"/>
      <c r="I451" s="73"/>
      <c r="J451" s="73"/>
    </row>
    <row r="452" spans="2:10" s="45" customFormat="1" x14ac:dyDescent="0.25">
      <c r="B452" s="46" t="s">
        <v>146</v>
      </c>
      <c r="C452" s="90">
        <v>9.1104594264968775</v>
      </c>
      <c r="D452" s="90">
        <v>3.2843844155498294</v>
      </c>
      <c r="E452" s="90">
        <v>17.788461537161385</v>
      </c>
      <c r="F452" s="86">
        <v>59.560229437774417</v>
      </c>
      <c r="G452" s="73"/>
      <c r="H452" s="73"/>
      <c r="I452" s="73"/>
      <c r="J452" s="73"/>
    </row>
    <row r="453" spans="2:10" s="45" customFormat="1" ht="15.6" x14ac:dyDescent="0.25">
      <c r="B453" s="46" t="s">
        <v>157</v>
      </c>
      <c r="C453" s="90">
        <v>7.2424892795170868</v>
      </c>
      <c r="D453" s="90">
        <v>0</v>
      </c>
      <c r="E453" s="86">
        <v>0</v>
      </c>
      <c r="F453" s="90">
        <v>21.669341901017447</v>
      </c>
      <c r="G453" s="73"/>
      <c r="H453" s="73"/>
      <c r="I453" s="73"/>
      <c r="J453" s="73"/>
    </row>
    <row r="454" spans="2:10" s="45" customFormat="1" x14ac:dyDescent="0.25">
      <c r="B454" s="46" t="s">
        <v>147</v>
      </c>
      <c r="C454" s="90">
        <v>4.4037145581075876</v>
      </c>
      <c r="D454" s="90">
        <v>3.2843844155498294</v>
      </c>
      <c r="E454" s="86">
        <v>3.7259615366543199</v>
      </c>
      <c r="F454" s="90">
        <v>23.422562126849435</v>
      </c>
      <c r="G454" s="73"/>
      <c r="H454" s="73"/>
      <c r="I454" s="73"/>
      <c r="J454" s="73"/>
    </row>
    <row r="455" spans="2:10" s="45" customFormat="1" ht="15.6" x14ac:dyDescent="0.25">
      <c r="B455" s="46" t="s">
        <v>158</v>
      </c>
      <c r="C455" s="90">
        <v>48.336909830253077</v>
      </c>
      <c r="D455" s="90">
        <v>99.999999999999986</v>
      </c>
      <c r="E455" s="86">
        <v>20.945945937317383</v>
      </c>
      <c r="F455" s="90">
        <v>39.325842677151151</v>
      </c>
      <c r="G455" s="73"/>
      <c r="H455" s="73"/>
      <c r="I455" s="73"/>
      <c r="J455" s="73"/>
    </row>
    <row r="456" spans="2:10" s="45" customFormat="1" x14ac:dyDescent="0.25">
      <c r="B456" s="46" t="s">
        <v>148</v>
      </c>
      <c r="C456" s="90">
        <v>0</v>
      </c>
      <c r="D456" s="90">
        <v>0</v>
      </c>
      <c r="E456" s="86">
        <v>0</v>
      </c>
      <c r="F456" s="90">
        <v>0</v>
      </c>
      <c r="G456" s="73"/>
      <c r="H456" s="73"/>
      <c r="I456" s="73"/>
      <c r="J456" s="73"/>
    </row>
    <row r="457" spans="2:10" s="45" customFormat="1" ht="15.6" x14ac:dyDescent="0.25">
      <c r="B457" s="46" t="s">
        <v>159</v>
      </c>
      <c r="C457" s="90">
        <v>0</v>
      </c>
      <c r="D457" s="90">
        <v>0</v>
      </c>
      <c r="E457" s="86">
        <v>0</v>
      </c>
      <c r="F457" s="90">
        <v>0</v>
      </c>
      <c r="G457" s="73"/>
      <c r="H457" s="73"/>
      <c r="I457" s="73"/>
      <c r="J457" s="73"/>
    </row>
    <row r="458" spans="2:10" s="45" customFormat="1" x14ac:dyDescent="0.25">
      <c r="B458" s="46" t="s">
        <v>149</v>
      </c>
      <c r="C458" s="90">
        <v>2.1749755612972743</v>
      </c>
      <c r="D458" s="90">
        <v>0</v>
      </c>
      <c r="E458" s="86">
        <v>3.7259615366543199</v>
      </c>
      <c r="F458" s="90">
        <v>27.724665378150025</v>
      </c>
      <c r="G458" s="73"/>
      <c r="H458" s="73"/>
      <c r="I458" s="73"/>
      <c r="J458" s="73"/>
    </row>
    <row r="459" spans="2:10" s="45" customFormat="1" ht="15.6" x14ac:dyDescent="0.25">
      <c r="B459" s="46" t="s">
        <v>160</v>
      </c>
      <c r="C459" s="90">
        <v>23.873390566578578</v>
      </c>
      <c r="D459" s="90">
        <v>0</v>
      </c>
      <c r="E459" s="86">
        <v>20.945945937317383</v>
      </c>
      <c r="F459" s="90">
        <v>46.548956644156966</v>
      </c>
      <c r="G459" s="73"/>
      <c r="H459" s="73"/>
      <c r="I459" s="73"/>
      <c r="J459" s="73"/>
    </row>
    <row r="460" spans="2:10" s="45" customFormat="1" x14ac:dyDescent="0.25">
      <c r="B460" s="46" t="s">
        <v>150</v>
      </c>
      <c r="C460" s="90">
        <v>1.4173998042880323</v>
      </c>
      <c r="D460" s="90">
        <v>0</v>
      </c>
      <c r="E460" s="86">
        <v>3.7259615366543199</v>
      </c>
      <c r="F460" s="90">
        <v>12.906309753901779</v>
      </c>
      <c r="G460" s="73"/>
      <c r="H460" s="73"/>
      <c r="I460" s="73"/>
      <c r="J460" s="73"/>
    </row>
    <row r="461" spans="2:10" s="45" customFormat="1" ht="15.6" x14ac:dyDescent="0.25">
      <c r="B461" s="46" t="s">
        <v>161</v>
      </c>
      <c r="C461" s="90">
        <v>15.557939923047833</v>
      </c>
      <c r="D461" s="90">
        <v>0</v>
      </c>
      <c r="E461" s="86">
        <v>20.945945937317383</v>
      </c>
      <c r="F461" s="90">
        <v>21.669341901017447</v>
      </c>
      <c r="G461" s="73"/>
      <c r="H461" s="73"/>
      <c r="I461" s="73"/>
      <c r="J461" s="73"/>
    </row>
    <row r="462" spans="2:10" s="45" customFormat="1" x14ac:dyDescent="0.25">
      <c r="B462" s="46" t="s">
        <v>151</v>
      </c>
      <c r="C462" s="90">
        <v>6.4418377315007023</v>
      </c>
      <c r="D462" s="90">
        <v>0</v>
      </c>
      <c r="E462" s="86">
        <v>17.788461537161385</v>
      </c>
      <c r="F462" s="90">
        <v>55.258126186473824</v>
      </c>
      <c r="G462" s="73"/>
      <c r="H462" s="73"/>
      <c r="I462" s="73"/>
      <c r="J462" s="73"/>
    </row>
    <row r="463" spans="2:10" s="45" customFormat="1" ht="15.6" x14ac:dyDescent="0.25">
      <c r="B463" s="46" t="s">
        <v>162</v>
      </c>
      <c r="C463" s="90">
        <v>70.708154549980762</v>
      </c>
      <c r="D463" s="90">
        <v>0</v>
      </c>
      <c r="E463" s="86">
        <v>100</v>
      </c>
      <c r="F463" s="90">
        <v>92.776886032994184</v>
      </c>
      <c r="G463" s="73"/>
      <c r="H463" s="73"/>
      <c r="I463" s="73"/>
      <c r="J463" s="73"/>
    </row>
    <row r="464" spans="2:10" s="45" customFormat="1" x14ac:dyDescent="0.25">
      <c r="B464" s="46" t="s">
        <v>320</v>
      </c>
      <c r="C464" s="90">
        <v>0.3491084290631471</v>
      </c>
      <c r="D464" s="90">
        <v>0.13392482837145128</v>
      </c>
      <c r="E464" s="86">
        <v>0.34248123689827392</v>
      </c>
      <c r="F464" s="90">
        <v>0.43767230088739328</v>
      </c>
      <c r="G464" s="73"/>
      <c r="H464" s="73"/>
      <c r="I464" s="73"/>
      <c r="J464" s="73"/>
    </row>
    <row r="465" spans="2:10" s="45" customFormat="1" x14ac:dyDescent="0.25">
      <c r="B465" s="46" t="s">
        <v>321</v>
      </c>
      <c r="C465" s="90">
        <v>16.875712637242906</v>
      </c>
      <c r="D465" s="90">
        <v>100</v>
      </c>
      <c r="E465" s="86">
        <v>10.231023100251607</v>
      </c>
      <c r="F465" s="90">
        <v>9.2165898591357269</v>
      </c>
      <c r="G465" s="73"/>
      <c r="H465" s="73"/>
      <c r="I465" s="73"/>
      <c r="J465" s="73"/>
    </row>
    <row r="466" spans="2:10" s="45" customFormat="1" x14ac:dyDescent="0.25">
      <c r="B466" s="46" t="s">
        <v>322</v>
      </c>
      <c r="C466" s="90">
        <v>0</v>
      </c>
      <c r="D466" s="90">
        <v>0</v>
      </c>
      <c r="E466" s="86">
        <v>0</v>
      </c>
      <c r="F466" s="90">
        <v>0</v>
      </c>
      <c r="G466" s="73"/>
      <c r="H466" s="73"/>
      <c r="I466" s="73"/>
      <c r="J466" s="73"/>
    </row>
    <row r="467" spans="2:10" s="45" customFormat="1" x14ac:dyDescent="0.25">
      <c r="B467" s="46" t="s">
        <v>323</v>
      </c>
      <c r="C467" s="90">
        <v>10.180811207403544</v>
      </c>
      <c r="D467" s="90">
        <v>0</v>
      </c>
      <c r="E467" s="86">
        <v>10.231023100251607</v>
      </c>
      <c r="F467" s="90">
        <v>11.399466405869385</v>
      </c>
      <c r="G467" s="73"/>
      <c r="H467" s="73"/>
      <c r="I467" s="73"/>
      <c r="J467" s="73"/>
    </row>
    <row r="468" spans="2:10" s="45" customFormat="1" x14ac:dyDescent="0.25">
      <c r="B468" s="46" t="s">
        <v>324</v>
      </c>
      <c r="C468" s="90">
        <v>15.719172511033477</v>
      </c>
      <c r="D468" s="90">
        <v>0</v>
      </c>
      <c r="E468" s="86">
        <v>10.231023100251607</v>
      </c>
      <c r="F468" s="90">
        <v>19.645888920602932</v>
      </c>
      <c r="G468" s="73"/>
      <c r="H468" s="73"/>
      <c r="I468" s="73"/>
      <c r="J468" s="73"/>
    </row>
    <row r="469" spans="2:10" s="45" customFormat="1" x14ac:dyDescent="0.25">
      <c r="B469" s="46" t="s">
        <v>325</v>
      </c>
      <c r="C469" s="90">
        <v>57.224303644320074</v>
      </c>
      <c r="D469" s="90">
        <v>0</v>
      </c>
      <c r="E469" s="86">
        <v>69.306930699245171</v>
      </c>
      <c r="F469" s="90">
        <v>59.738054814391973</v>
      </c>
      <c r="G469" s="73"/>
      <c r="H469" s="73"/>
      <c r="I469" s="73"/>
      <c r="J469" s="73"/>
    </row>
    <row r="470" spans="2:10" s="45" customFormat="1" ht="15.6" x14ac:dyDescent="0.25">
      <c r="B470" s="46" t="s">
        <v>163</v>
      </c>
      <c r="C470" s="90">
        <v>17.592441777652489</v>
      </c>
      <c r="D470" s="90">
        <v>0</v>
      </c>
      <c r="E470" s="86">
        <v>0</v>
      </c>
      <c r="F470" s="90">
        <v>26.19451856080391</v>
      </c>
      <c r="G470" s="73"/>
      <c r="H470" s="73"/>
      <c r="I470" s="73"/>
      <c r="J470" s="73"/>
    </row>
    <row r="471" spans="2:10" s="45" customFormat="1" ht="15.6" x14ac:dyDescent="0.25">
      <c r="B471" s="46" t="s">
        <v>165</v>
      </c>
      <c r="C471" s="90">
        <v>0.73301840740218716</v>
      </c>
      <c r="D471" s="90">
        <v>0</v>
      </c>
      <c r="E471" s="86">
        <v>0</v>
      </c>
      <c r="F471" s="90">
        <v>1.0914382733668297</v>
      </c>
      <c r="G471" s="73"/>
      <c r="H471" s="73"/>
      <c r="I471" s="73"/>
      <c r="J471" s="73"/>
    </row>
    <row r="472" spans="2:10" s="45" customFormat="1" ht="15.6" x14ac:dyDescent="0.25">
      <c r="B472" s="46" t="s">
        <v>164</v>
      </c>
      <c r="C472" s="90">
        <v>0</v>
      </c>
      <c r="D472" s="90">
        <v>0</v>
      </c>
      <c r="E472" s="86">
        <v>0</v>
      </c>
      <c r="F472" s="90">
        <v>0</v>
      </c>
      <c r="G472" s="73"/>
      <c r="H472" s="73"/>
      <c r="I472" s="73"/>
      <c r="J472" s="73"/>
    </row>
    <row r="473" spans="2:10" s="45" customFormat="1" ht="15.6" x14ac:dyDescent="0.25">
      <c r="B473" s="46" t="s">
        <v>166</v>
      </c>
      <c r="C473" s="90">
        <v>0.73301840740218716</v>
      </c>
      <c r="D473" s="90">
        <v>0</v>
      </c>
      <c r="E473" s="86">
        <v>0</v>
      </c>
      <c r="F473" s="90">
        <v>1.0914382733668297</v>
      </c>
      <c r="G473" s="73"/>
      <c r="H473" s="73"/>
      <c r="I473" s="73"/>
      <c r="J473" s="73"/>
    </row>
    <row r="474" spans="2:10" s="45" customFormat="1" ht="15.6" x14ac:dyDescent="0.25">
      <c r="B474" s="46" t="s">
        <v>167</v>
      </c>
      <c r="C474" s="90">
        <v>2.9320736296087486</v>
      </c>
      <c r="D474" s="90">
        <v>0</v>
      </c>
      <c r="E474" s="86">
        <v>0</v>
      </c>
      <c r="F474" s="90">
        <v>4.365753093467319</v>
      </c>
      <c r="G474" s="73"/>
      <c r="H474" s="73"/>
      <c r="I474" s="73"/>
      <c r="J474" s="73"/>
    </row>
    <row r="475" spans="2:10" s="45" customFormat="1" ht="15.6" x14ac:dyDescent="0.25">
      <c r="B475" s="46" t="s">
        <v>169</v>
      </c>
      <c r="C475" s="90">
        <v>13.194331333239367</v>
      </c>
      <c r="D475" s="90">
        <v>0</v>
      </c>
      <c r="E475" s="86">
        <v>0</v>
      </c>
      <c r="F475" s="90">
        <v>19.645888920602935</v>
      </c>
      <c r="G475" s="73"/>
      <c r="H475" s="73"/>
      <c r="I475" s="73"/>
      <c r="J475" s="73"/>
    </row>
    <row r="476" spans="2:10" s="45" customFormat="1" x14ac:dyDescent="0.25">
      <c r="B476" s="59" t="s">
        <v>331</v>
      </c>
      <c r="C476" s="90">
        <v>92.757510720482912</v>
      </c>
      <c r="D476" s="90">
        <v>99.999999999999986</v>
      </c>
      <c r="E476" s="86">
        <v>100</v>
      </c>
      <c r="F476" s="90">
        <v>78.330658098982553</v>
      </c>
      <c r="G476" s="73"/>
      <c r="H476" s="73"/>
      <c r="I476" s="73"/>
      <c r="J476" s="73"/>
    </row>
    <row r="477" spans="2:10" s="45" customFormat="1" x14ac:dyDescent="0.25">
      <c r="B477" s="59" t="s">
        <v>330</v>
      </c>
      <c r="C477" s="90">
        <v>2.4141630931723626</v>
      </c>
      <c r="D477" s="90">
        <v>0</v>
      </c>
      <c r="E477" s="86">
        <v>0</v>
      </c>
      <c r="F477" s="90">
        <v>7.2231139670058147</v>
      </c>
      <c r="G477" s="73"/>
      <c r="H477" s="73"/>
      <c r="I477" s="73"/>
      <c r="J477" s="73"/>
    </row>
    <row r="478" spans="2:10" s="45" customFormat="1" ht="15.6" x14ac:dyDescent="0.25">
      <c r="B478" s="59" t="s">
        <v>171</v>
      </c>
      <c r="C478" s="90">
        <v>2.4141630931723626</v>
      </c>
      <c r="D478" s="90">
        <v>0</v>
      </c>
      <c r="E478" s="86">
        <v>0</v>
      </c>
      <c r="F478" s="90">
        <v>7.2231139670058147</v>
      </c>
      <c r="G478" s="73"/>
      <c r="H478" s="73"/>
      <c r="I478" s="73"/>
      <c r="J478" s="73"/>
    </row>
    <row r="479" spans="2:10" s="45" customFormat="1" ht="15.6" x14ac:dyDescent="0.25">
      <c r="B479" s="59" t="s">
        <v>172</v>
      </c>
      <c r="C479" s="90">
        <v>2.4141630931723626</v>
      </c>
      <c r="D479" s="90">
        <v>0</v>
      </c>
      <c r="E479" s="86">
        <v>0</v>
      </c>
      <c r="F479" s="90">
        <v>7.2231139670058147</v>
      </c>
      <c r="G479" s="73"/>
      <c r="H479" s="73"/>
      <c r="I479" s="73"/>
      <c r="J479" s="73"/>
    </row>
    <row r="480" spans="2:10" s="45" customFormat="1" x14ac:dyDescent="0.25">
      <c r="B480" s="46" t="s">
        <v>152</v>
      </c>
      <c r="C480" s="90">
        <v>12.04789832765062</v>
      </c>
      <c r="D480" s="90">
        <v>3.5793890046561154</v>
      </c>
      <c r="E480" s="90">
        <v>32.716346132115326</v>
      </c>
      <c r="F480" s="86">
        <v>53.346080316127356</v>
      </c>
      <c r="G480" s="73"/>
      <c r="H480" s="73"/>
      <c r="I480" s="73"/>
      <c r="J480" s="73"/>
    </row>
    <row r="481" spans="2:10" s="45" customFormat="1" ht="15.6" x14ac:dyDescent="0.25">
      <c r="B481" s="46" t="s">
        <v>173</v>
      </c>
      <c r="C481" s="90">
        <v>59.39148073544429</v>
      </c>
      <c r="D481" s="90">
        <v>91.758241735599555</v>
      </c>
      <c r="E481" s="90">
        <v>42.983100691378553</v>
      </c>
      <c r="F481" s="86">
        <v>67.741935483870961</v>
      </c>
      <c r="G481" s="73"/>
      <c r="H481" s="73"/>
      <c r="I481" s="73"/>
      <c r="J481" s="73"/>
    </row>
    <row r="482" spans="2:10" s="45" customFormat="1" ht="15.6" x14ac:dyDescent="0.25">
      <c r="B482" s="46" t="s">
        <v>174</v>
      </c>
      <c r="C482" s="90">
        <v>73.387423966270163</v>
      </c>
      <c r="D482" s="90">
        <v>8.2417582644004348</v>
      </c>
      <c r="E482" s="90">
        <v>88.611315207364171</v>
      </c>
      <c r="F482" s="86">
        <v>100</v>
      </c>
      <c r="G482" s="73"/>
      <c r="H482" s="73"/>
      <c r="I482" s="73"/>
      <c r="J482" s="73"/>
    </row>
    <row r="483" spans="2:10" s="45" customFormat="1" x14ac:dyDescent="0.25">
      <c r="B483" s="46" t="s">
        <v>153</v>
      </c>
      <c r="C483" s="90">
        <v>17.020794455715095</v>
      </c>
      <c r="D483" s="90">
        <v>9.6135737952394429</v>
      </c>
      <c r="E483" s="86">
        <v>43.052884595968074</v>
      </c>
      <c r="F483" s="90">
        <v>21.510516256502964</v>
      </c>
      <c r="G483" s="73"/>
      <c r="H483" s="73"/>
      <c r="I483" s="73"/>
      <c r="J483" s="73"/>
    </row>
    <row r="484" spans="2:10" s="45" customFormat="1" x14ac:dyDescent="0.25">
      <c r="B484" s="46" t="s">
        <v>154</v>
      </c>
      <c r="C484" s="90">
        <v>2.5843840563984966</v>
      </c>
      <c r="D484" s="90">
        <v>0</v>
      </c>
      <c r="E484" s="86">
        <v>0</v>
      </c>
      <c r="F484" s="90">
        <v>40</v>
      </c>
      <c r="G484" s="73"/>
      <c r="H484" s="73"/>
      <c r="I484" s="73"/>
      <c r="J484" s="73"/>
    </row>
    <row r="485" spans="2:10" s="45" customFormat="1" x14ac:dyDescent="0.25">
      <c r="B485" s="46" t="s">
        <v>326</v>
      </c>
      <c r="C485" s="90">
        <v>100</v>
      </c>
      <c r="D485" s="90">
        <v>0</v>
      </c>
      <c r="E485" s="86">
        <v>0</v>
      </c>
      <c r="F485" s="90">
        <v>100</v>
      </c>
      <c r="G485" s="73"/>
      <c r="H485" s="73"/>
      <c r="I485" s="73"/>
      <c r="J485" s="73"/>
    </row>
    <row r="486" spans="2:10" s="45" customFormat="1" ht="26.4" x14ac:dyDescent="0.25">
      <c r="B486" s="48" t="s">
        <v>327</v>
      </c>
      <c r="C486" s="90">
        <v>100</v>
      </c>
      <c r="D486" s="90">
        <v>0</v>
      </c>
      <c r="E486" s="86">
        <v>0</v>
      </c>
      <c r="F486" s="90">
        <v>100</v>
      </c>
      <c r="G486" s="73"/>
      <c r="H486" s="73"/>
      <c r="I486" s="73"/>
      <c r="J486" s="73"/>
    </row>
    <row r="487" spans="2:10" s="45" customFormat="1" ht="12.75" customHeight="1" x14ac:dyDescent="0.25">
      <c r="B487" s="48" t="s">
        <v>328</v>
      </c>
      <c r="C487" s="90">
        <v>100</v>
      </c>
      <c r="D487" s="90">
        <v>0</v>
      </c>
      <c r="E487" s="86">
        <v>0</v>
      </c>
      <c r="F487" s="90">
        <v>100</v>
      </c>
      <c r="G487" s="73"/>
      <c r="H487" s="73"/>
      <c r="I487" s="73"/>
      <c r="J487" s="73"/>
    </row>
    <row r="488" spans="2:10" s="45" customFormat="1" x14ac:dyDescent="0.25">
      <c r="B488" s="48" t="s">
        <v>329</v>
      </c>
      <c r="C488" s="90">
        <v>100</v>
      </c>
      <c r="D488" s="90">
        <v>0</v>
      </c>
      <c r="E488" s="86">
        <v>0</v>
      </c>
      <c r="F488" s="90">
        <v>100</v>
      </c>
      <c r="G488" s="73"/>
      <c r="H488" s="73"/>
      <c r="I488" s="73"/>
      <c r="J488" s="73"/>
    </row>
    <row r="489" spans="2:10" s="45" customFormat="1" x14ac:dyDescent="0.25">
      <c r="B489" s="48" t="s">
        <v>155</v>
      </c>
      <c r="C489" s="90">
        <v>45.432805275453461</v>
      </c>
      <c r="D489" s="90">
        <v>42.783299198388882</v>
      </c>
      <c r="E489" s="86">
        <v>40.841346159090996</v>
      </c>
      <c r="F489" s="90">
        <v>100</v>
      </c>
      <c r="G489" s="73"/>
      <c r="H489" s="73"/>
      <c r="I489" s="73"/>
      <c r="J489" s="73"/>
    </row>
    <row r="490" spans="2:10" s="45" customFormat="1" x14ac:dyDescent="0.25">
      <c r="B490" s="48" t="s">
        <v>156</v>
      </c>
      <c r="C490" s="90">
        <v>79.142450917569946</v>
      </c>
      <c r="D490" s="90">
        <v>75.151078131466534</v>
      </c>
      <c r="E490" s="86">
        <v>97.620192305775873</v>
      </c>
      <c r="F490" s="90">
        <v>63.862332689075011</v>
      </c>
      <c r="G490" s="73"/>
      <c r="H490" s="73"/>
      <c r="I490" s="73"/>
      <c r="J490" s="73"/>
    </row>
    <row r="491" spans="2:10" s="45" customFormat="1" x14ac:dyDescent="0.25">
      <c r="B491" s="110" t="s">
        <v>44</v>
      </c>
      <c r="C491" s="110"/>
      <c r="D491" s="110"/>
      <c r="E491" s="110"/>
      <c r="F491" s="110"/>
      <c r="G491" s="73"/>
      <c r="H491" s="73"/>
      <c r="I491" s="73"/>
      <c r="J491" s="73"/>
    </row>
    <row r="492" spans="2:10" s="45" customFormat="1" x14ac:dyDescent="0.25">
      <c r="B492" s="46" t="s">
        <v>146</v>
      </c>
      <c r="C492" s="90">
        <v>57.023699115104563</v>
      </c>
      <c r="D492" s="90">
        <v>48.671653435687958</v>
      </c>
      <c r="E492" s="90">
        <v>73.07976206558304</v>
      </c>
      <c r="F492" s="86">
        <v>81.805893524837785</v>
      </c>
      <c r="G492" s="73"/>
      <c r="H492" s="73"/>
      <c r="I492" s="73"/>
      <c r="J492" s="73"/>
    </row>
    <row r="493" spans="2:10" s="45" customFormat="1" ht="15.6" x14ac:dyDescent="0.25">
      <c r="B493" s="46" t="s">
        <v>157</v>
      </c>
      <c r="C493" s="90">
        <v>74.030592106317542</v>
      </c>
      <c r="D493" s="90">
        <v>65.135280327930019</v>
      </c>
      <c r="E493" s="86">
        <v>83.933177036047226</v>
      </c>
      <c r="F493" s="90">
        <v>93.583490111657071</v>
      </c>
      <c r="G493" s="73"/>
      <c r="H493" s="73"/>
      <c r="I493" s="73"/>
      <c r="J493" s="73"/>
    </row>
    <row r="494" spans="2:10" s="45" customFormat="1" x14ac:dyDescent="0.25">
      <c r="B494" s="46" t="s">
        <v>147</v>
      </c>
      <c r="C494" s="90">
        <v>31.054672282227063</v>
      </c>
      <c r="D494" s="90">
        <v>22.293652883898087</v>
      </c>
      <c r="E494" s="86">
        <v>48.918948731206427</v>
      </c>
      <c r="F494" s="90">
        <v>54.08778282774562</v>
      </c>
      <c r="G494" s="73"/>
      <c r="H494" s="73"/>
      <c r="I494" s="73"/>
      <c r="J494" s="73"/>
    </row>
    <row r="495" spans="2:10" s="45" customFormat="1" ht="15.6" x14ac:dyDescent="0.25">
      <c r="B495" s="46" t="s">
        <v>158</v>
      </c>
      <c r="C495" s="90">
        <v>54.459238464242723</v>
      </c>
      <c r="D495" s="90">
        <v>45.804182332444675</v>
      </c>
      <c r="E495" s="86">
        <v>66.93911877724193</v>
      </c>
      <c r="F495" s="90">
        <v>66.117220284775172</v>
      </c>
      <c r="G495" s="73"/>
      <c r="H495" s="73"/>
      <c r="I495" s="73"/>
      <c r="J495" s="73"/>
    </row>
    <row r="496" spans="2:10" s="45" customFormat="1" x14ac:dyDescent="0.25">
      <c r="B496" s="46" t="s">
        <v>148</v>
      </c>
      <c r="C496" s="90">
        <v>19.832553849856016</v>
      </c>
      <c r="D496" s="90">
        <v>15.844841372984906</v>
      </c>
      <c r="E496" s="86">
        <v>27.113575148372316</v>
      </c>
      <c r="F496" s="90">
        <v>32.780944014710286</v>
      </c>
      <c r="G496" s="73"/>
      <c r="H496" s="73"/>
      <c r="I496" s="73"/>
      <c r="J496" s="73"/>
    </row>
    <row r="497" spans="2:10" s="45" customFormat="1" ht="15.6" x14ac:dyDescent="0.25">
      <c r="B497" s="46" t="s">
        <v>159</v>
      </c>
      <c r="C497" s="90">
        <v>34.779493715101211</v>
      </c>
      <c r="D497" s="90">
        <v>32.554557436437626</v>
      </c>
      <c r="E497" s="86">
        <v>37.101345683145659</v>
      </c>
      <c r="F497" s="90">
        <v>40.071616606396923</v>
      </c>
      <c r="G497" s="73"/>
      <c r="H497" s="73"/>
      <c r="I497" s="73"/>
      <c r="J497" s="73"/>
    </row>
    <row r="498" spans="2:10" s="45" customFormat="1" x14ac:dyDescent="0.25">
      <c r="B498" s="46" t="s">
        <v>149</v>
      </c>
      <c r="C498" s="90">
        <v>28.051586452058007</v>
      </c>
      <c r="D498" s="90">
        <v>21.63590386692578</v>
      </c>
      <c r="E498" s="86">
        <v>37.652654071115961</v>
      </c>
      <c r="F498" s="90">
        <v>55.009264946118094</v>
      </c>
      <c r="G498" s="73"/>
      <c r="H498" s="73"/>
      <c r="I498" s="73"/>
      <c r="J498" s="73"/>
    </row>
    <row r="499" spans="2:10" s="45" customFormat="1" ht="15.6" x14ac:dyDescent="0.25">
      <c r="B499" s="46" t="s">
        <v>160</v>
      </c>
      <c r="C499" s="90">
        <v>49.192856456812436</v>
      </c>
      <c r="D499" s="90">
        <v>44.452781731597163</v>
      </c>
      <c r="E499" s="86">
        <v>51.522682897251102</v>
      </c>
      <c r="F499" s="90">
        <v>67.243645385300098</v>
      </c>
      <c r="G499" s="73"/>
      <c r="H499" s="73"/>
      <c r="I499" s="73"/>
      <c r="J499" s="73"/>
    </row>
    <row r="500" spans="2:10" s="45" customFormat="1" x14ac:dyDescent="0.25">
      <c r="B500" s="46" t="s">
        <v>150</v>
      </c>
      <c r="C500" s="90">
        <v>32.069326745875962</v>
      </c>
      <c r="D500" s="90">
        <v>26.427403513744441</v>
      </c>
      <c r="E500" s="86">
        <v>45.439625935564294</v>
      </c>
      <c r="F500" s="90">
        <v>41.492822017138415</v>
      </c>
      <c r="G500" s="73"/>
      <c r="H500" s="73"/>
      <c r="I500" s="73"/>
      <c r="J500" s="73"/>
    </row>
    <row r="501" spans="2:10" s="45" customFormat="1" ht="15.6" x14ac:dyDescent="0.25">
      <c r="B501" s="46" t="s">
        <v>161</v>
      </c>
      <c r="C501" s="90">
        <v>56.238594204740686</v>
      </c>
      <c r="D501" s="90">
        <v>54.297320202331221</v>
      </c>
      <c r="E501" s="86">
        <v>62.178125176141087</v>
      </c>
      <c r="F501" s="90">
        <v>50.721066941882896</v>
      </c>
      <c r="G501" s="73"/>
      <c r="H501" s="73"/>
      <c r="I501" s="73"/>
      <c r="J501" s="73"/>
    </row>
    <row r="502" spans="2:10" s="45" customFormat="1" x14ac:dyDescent="0.25">
      <c r="B502" s="46" t="s">
        <v>151</v>
      </c>
      <c r="C502" s="90">
        <v>45.686478911286933</v>
      </c>
      <c r="D502" s="90">
        <v>39.250153254407998</v>
      </c>
      <c r="E502" s="86">
        <v>57.447870951921317</v>
      </c>
      <c r="F502" s="90">
        <v>66.55805048641956</v>
      </c>
      <c r="G502" s="73"/>
      <c r="H502" s="73"/>
      <c r="I502" s="73"/>
      <c r="J502" s="73"/>
    </row>
    <row r="503" spans="2:10" s="45" customFormat="1" ht="15.6" x14ac:dyDescent="0.25">
      <c r="B503" s="46" t="s">
        <v>162</v>
      </c>
      <c r="C503" s="90">
        <v>80.118406242055585</v>
      </c>
      <c r="D503" s="90">
        <v>80.642736549459912</v>
      </c>
      <c r="E503" s="86">
        <v>78.609822101454853</v>
      </c>
      <c r="F503" s="90">
        <v>81.360947993571287</v>
      </c>
      <c r="G503" s="73"/>
      <c r="H503" s="73"/>
      <c r="I503" s="73"/>
      <c r="J503" s="73"/>
    </row>
    <row r="504" spans="2:10" s="45" customFormat="1" x14ac:dyDescent="0.25">
      <c r="B504" s="46" t="s">
        <v>320</v>
      </c>
      <c r="C504" s="90">
        <v>45.236893963749132</v>
      </c>
      <c r="D504" s="90">
        <v>28.490581612925041</v>
      </c>
      <c r="E504" s="86">
        <v>30.725161133219832</v>
      </c>
      <c r="F504" s="90">
        <v>51.832705904832288</v>
      </c>
      <c r="G504" s="73"/>
      <c r="H504" s="73"/>
      <c r="I504" s="73"/>
      <c r="J504" s="73"/>
    </row>
    <row r="505" spans="2:10" s="45" customFormat="1" x14ac:dyDescent="0.25">
      <c r="B505" s="46" t="s">
        <v>321</v>
      </c>
      <c r="C505" s="90">
        <v>4.8214005809943545</v>
      </c>
      <c r="D505" s="90">
        <v>5.0884254603267518</v>
      </c>
      <c r="E505" s="86">
        <v>6.4440096054013196</v>
      </c>
      <c r="F505" s="90">
        <v>4.5365603798552048</v>
      </c>
      <c r="G505" s="73"/>
      <c r="H505" s="73"/>
      <c r="I505" s="73"/>
      <c r="J505" s="73"/>
    </row>
    <row r="506" spans="2:10" s="45" customFormat="1" x14ac:dyDescent="0.25">
      <c r="B506" s="46" t="s">
        <v>322</v>
      </c>
      <c r="C506" s="90">
        <v>2.5060427068353412</v>
      </c>
      <c r="D506" s="90">
        <v>9.2832369405495268</v>
      </c>
      <c r="E506" s="86">
        <v>3.4013128263005363</v>
      </c>
      <c r="F506" s="90">
        <v>1.7725298810471586</v>
      </c>
      <c r="G506" s="73"/>
      <c r="H506" s="73"/>
      <c r="I506" s="73"/>
      <c r="J506" s="73"/>
    </row>
    <row r="507" spans="2:10" s="45" customFormat="1" x14ac:dyDescent="0.25">
      <c r="B507" s="46" t="s">
        <v>323</v>
      </c>
      <c r="C507" s="90">
        <v>27.468851605892613</v>
      </c>
      <c r="D507" s="90">
        <v>15.788023342348037</v>
      </c>
      <c r="E507" s="86">
        <v>11.558617587639526</v>
      </c>
      <c r="F507" s="90">
        <v>31.049640867244477</v>
      </c>
      <c r="G507" s="73"/>
      <c r="H507" s="73"/>
      <c r="I507" s="73"/>
      <c r="J507" s="73"/>
    </row>
    <row r="508" spans="2:10" s="45" customFormat="1" x14ac:dyDescent="0.25">
      <c r="B508" s="46" t="s">
        <v>324</v>
      </c>
      <c r="C508" s="90">
        <v>8.4766959376229849</v>
      </c>
      <c r="D508" s="90">
        <v>15.362807926604628</v>
      </c>
      <c r="E508" s="86">
        <v>28.420847695242244</v>
      </c>
      <c r="F508" s="90">
        <v>4.6623024143967147</v>
      </c>
      <c r="G508" s="73"/>
      <c r="H508" s="73"/>
      <c r="I508" s="73"/>
      <c r="J508" s="73"/>
    </row>
    <row r="509" spans="2:10" s="45" customFormat="1" x14ac:dyDescent="0.25">
      <c r="B509" s="46" t="s">
        <v>325</v>
      </c>
      <c r="C509" s="90">
        <v>56.727009168654718</v>
      </c>
      <c r="D509" s="90">
        <v>54.477506330171074</v>
      </c>
      <c r="E509" s="86">
        <v>50.175212285416329</v>
      </c>
      <c r="F509" s="90">
        <v>57.978966457456451</v>
      </c>
      <c r="G509" s="73"/>
      <c r="H509" s="73"/>
      <c r="I509" s="73"/>
      <c r="J509" s="73"/>
    </row>
    <row r="510" spans="2:10" s="45" customFormat="1" ht="15.6" x14ac:dyDescent="0.25">
      <c r="B510" s="46" t="s">
        <v>163</v>
      </c>
      <c r="C510" s="90">
        <v>26.826092365138493</v>
      </c>
      <c r="D510" s="90">
        <v>18.690022786229878</v>
      </c>
      <c r="E510" s="86">
        <v>24.16497696479896</v>
      </c>
      <c r="F510" s="90">
        <v>27.962458264812369</v>
      </c>
      <c r="G510" s="73"/>
      <c r="H510" s="73"/>
      <c r="I510" s="73"/>
      <c r="J510" s="73"/>
    </row>
    <row r="511" spans="2:10" s="45" customFormat="1" ht="15.6" x14ac:dyDescent="0.25">
      <c r="B511" s="46" t="s">
        <v>165</v>
      </c>
      <c r="C511" s="90">
        <v>0.93801380775782561</v>
      </c>
      <c r="D511" s="90">
        <v>0.21335011830685063</v>
      </c>
      <c r="E511" s="86">
        <v>1.7811250865117292</v>
      </c>
      <c r="F511" s="90">
        <v>0.86506893632033233</v>
      </c>
      <c r="G511" s="73"/>
      <c r="H511" s="73"/>
      <c r="I511" s="73"/>
      <c r="J511" s="73"/>
    </row>
    <row r="512" spans="2:10" s="45" customFormat="1" ht="15.6" x14ac:dyDescent="0.25">
      <c r="B512" s="46" t="s">
        <v>164</v>
      </c>
      <c r="C512" s="90">
        <v>0.57314239119240828</v>
      </c>
      <c r="D512" s="90">
        <v>1.920151064761656</v>
      </c>
      <c r="E512" s="86">
        <v>0.624200819226713</v>
      </c>
      <c r="F512" s="90">
        <v>0.44781049666751738</v>
      </c>
      <c r="G512" s="73"/>
      <c r="H512" s="73"/>
      <c r="I512" s="73"/>
      <c r="J512" s="73"/>
    </row>
    <row r="513" spans="2:10" s="45" customFormat="1" ht="15.6" x14ac:dyDescent="0.25">
      <c r="B513" s="46" t="s">
        <v>166</v>
      </c>
      <c r="C513" s="90">
        <v>6.9343559373389017</v>
      </c>
      <c r="D513" s="90">
        <v>3.6543978806385784</v>
      </c>
      <c r="E513" s="86">
        <v>3.3444820356714993</v>
      </c>
      <c r="F513" s="90">
        <v>7.7983177694044707</v>
      </c>
      <c r="G513" s="73"/>
      <c r="H513" s="73"/>
      <c r="I513" s="73"/>
      <c r="J513" s="73"/>
    </row>
    <row r="514" spans="2:10" s="45" customFormat="1" ht="15.6" x14ac:dyDescent="0.25">
      <c r="B514" s="46" t="s">
        <v>167</v>
      </c>
      <c r="C514" s="90">
        <v>1.9566546703893042</v>
      </c>
      <c r="D514" s="90">
        <v>4.2670023661370111</v>
      </c>
      <c r="E514" s="86">
        <v>6.0099645380616717</v>
      </c>
      <c r="F514" s="90">
        <v>1.1022601401588428</v>
      </c>
      <c r="G514" s="73"/>
      <c r="H514" s="73"/>
      <c r="I514" s="73"/>
      <c r="J514" s="73"/>
    </row>
    <row r="515" spans="2:10" s="45" customFormat="1" ht="15.6" x14ac:dyDescent="0.25">
      <c r="B515" s="46" t="s">
        <v>169</v>
      </c>
      <c r="C515" s="90">
        <v>16.423925558460038</v>
      </c>
      <c r="D515" s="90">
        <v>8.6351213563857829</v>
      </c>
      <c r="E515" s="86">
        <v>12.405204485327323</v>
      </c>
      <c r="F515" s="90">
        <v>17.749000922261203</v>
      </c>
      <c r="G515" s="73"/>
      <c r="H515" s="73"/>
      <c r="I515" s="73"/>
      <c r="J515" s="73"/>
    </row>
    <row r="516" spans="2:10" s="45" customFormat="1" x14ac:dyDescent="0.25">
      <c r="B516" s="59" t="s">
        <v>331</v>
      </c>
      <c r="C516" s="90">
        <v>36.822960295369484</v>
      </c>
      <c r="D516" s="90">
        <v>47.54030409943288</v>
      </c>
      <c r="E516" s="86">
        <v>26.337033464679394</v>
      </c>
      <c r="F516" s="90">
        <v>9.5230185560810661</v>
      </c>
      <c r="G516" s="73"/>
      <c r="H516" s="73"/>
      <c r="I516" s="73"/>
      <c r="J516" s="73"/>
    </row>
    <row r="517" spans="2:10" s="45" customFormat="1" x14ac:dyDescent="0.25">
      <c r="B517" s="59" t="s">
        <v>330</v>
      </c>
      <c r="C517" s="90">
        <v>35.506768434118207</v>
      </c>
      <c r="D517" s="90">
        <v>34.453833050874522</v>
      </c>
      <c r="E517" s="86">
        <v>36.869998379147319</v>
      </c>
      <c r="F517" s="90">
        <v>37.326458222585892</v>
      </c>
      <c r="G517" s="73"/>
      <c r="H517" s="73"/>
      <c r="I517" s="73"/>
      <c r="J517" s="73"/>
    </row>
    <row r="518" spans="2:10" s="45" customFormat="1" ht="15.6" x14ac:dyDescent="0.25">
      <c r="B518" s="59" t="s">
        <v>171</v>
      </c>
      <c r="C518" s="90">
        <v>23.919975356371253</v>
      </c>
      <c r="D518" s="90">
        <v>15.174816893063733</v>
      </c>
      <c r="E518" s="86">
        <v>32.946389504189874</v>
      </c>
      <c r="F518" s="90">
        <v>44.978890053905758</v>
      </c>
      <c r="G518" s="73"/>
      <c r="H518" s="73"/>
      <c r="I518" s="73"/>
      <c r="J518" s="73"/>
    </row>
    <row r="519" spans="2:10" s="45" customFormat="1" ht="15.6" x14ac:dyDescent="0.25">
      <c r="B519" s="59" t="s">
        <v>172</v>
      </c>
      <c r="C519" s="90">
        <v>3.7502959141410321</v>
      </c>
      <c r="D519" s="90">
        <v>2.8310459566288477</v>
      </c>
      <c r="E519" s="86">
        <v>3.8465786519834175</v>
      </c>
      <c r="F519" s="90">
        <v>8.1716331674273643</v>
      </c>
      <c r="G519" s="73"/>
      <c r="H519" s="73"/>
      <c r="I519" s="73"/>
      <c r="J519" s="73"/>
    </row>
    <row r="520" spans="2:10" s="45" customFormat="1" x14ac:dyDescent="0.25">
      <c r="B520" s="46" t="s">
        <v>152</v>
      </c>
      <c r="C520" s="90">
        <v>49.751825784181818</v>
      </c>
      <c r="D520" s="90">
        <v>38.095999083350101</v>
      </c>
      <c r="E520" s="90">
        <v>72.11104836491927</v>
      </c>
      <c r="F520" s="86">
        <v>84.476332161582022</v>
      </c>
      <c r="G520" s="73"/>
      <c r="H520" s="73"/>
      <c r="I520" s="73"/>
      <c r="J520" s="73"/>
    </row>
    <row r="521" spans="2:10" s="45" customFormat="1" ht="15.6" x14ac:dyDescent="0.25">
      <c r="B521" s="46" t="s">
        <v>173</v>
      </c>
      <c r="C521" s="90">
        <v>83.514400405512021</v>
      </c>
      <c r="D521" s="90">
        <v>83.872870898297592</v>
      </c>
      <c r="E521" s="90">
        <v>80.065021482023951</v>
      </c>
      <c r="F521" s="86">
        <v>90.669357623764313</v>
      </c>
      <c r="G521" s="73"/>
      <c r="H521" s="73"/>
      <c r="I521" s="73"/>
      <c r="J521" s="73"/>
    </row>
    <row r="522" spans="2:10" s="45" customFormat="1" ht="15.6" x14ac:dyDescent="0.25">
      <c r="B522" s="46" t="s">
        <v>174</v>
      </c>
      <c r="C522" s="90">
        <v>84.674342201174028</v>
      </c>
      <c r="D522" s="90">
        <v>79.488677509603292</v>
      </c>
      <c r="E522" s="90">
        <v>89.811394420401015</v>
      </c>
      <c r="F522" s="86">
        <v>91.933824755995559</v>
      </c>
      <c r="G522" s="73"/>
      <c r="H522" s="73"/>
      <c r="I522" s="73"/>
      <c r="J522" s="73"/>
    </row>
    <row r="523" spans="2:10" s="45" customFormat="1" x14ac:dyDescent="0.25">
      <c r="B523" s="46" t="s">
        <v>153</v>
      </c>
      <c r="C523" s="90">
        <v>47.97544057839108</v>
      </c>
      <c r="D523" s="90">
        <v>36.872518281199696</v>
      </c>
      <c r="E523" s="86">
        <v>71.04695795065696</v>
      </c>
      <c r="F523" s="90">
        <v>75.913366651349776</v>
      </c>
      <c r="G523" s="73"/>
      <c r="H523" s="73"/>
      <c r="I523" s="73"/>
      <c r="J523" s="73"/>
    </row>
    <row r="524" spans="2:10" s="45" customFormat="1" x14ac:dyDescent="0.25">
      <c r="B524" s="46" t="s">
        <v>154</v>
      </c>
      <c r="C524" s="90">
        <v>53.253279813405619</v>
      </c>
      <c r="D524" s="90">
        <v>60.560871879121315</v>
      </c>
      <c r="E524" s="86">
        <v>40.83880148366768</v>
      </c>
      <c r="F524" s="90">
        <v>56.621794079895935</v>
      </c>
      <c r="G524" s="73"/>
      <c r="H524" s="73"/>
      <c r="I524" s="73"/>
      <c r="J524" s="73"/>
    </row>
    <row r="525" spans="2:10" s="45" customFormat="1" x14ac:dyDescent="0.25">
      <c r="B525" s="46" t="s">
        <v>326</v>
      </c>
      <c r="C525" s="90">
        <v>46.985028095511957</v>
      </c>
      <c r="D525" s="90">
        <v>33.460798610048279</v>
      </c>
      <c r="E525" s="86">
        <v>66.297622371752908</v>
      </c>
      <c r="F525" s="90">
        <v>69.196039252720411</v>
      </c>
      <c r="G525" s="73"/>
      <c r="H525" s="73"/>
      <c r="I525" s="73"/>
      <c r="J525" s="73"/>
    </row>
    <row r="526" spans="2:10" s="45" customFormat="1" ht="26.4" x14ac:dyDescent="0.25">
      <c r="B526" s="48" t="s">
        <v>327</v>
      </c>
      <c r="C526" s="90">
        <v>46.294373064643615</v>
      </c>
      <c r="D526" s="90">
        <v>42.973033057135858</v>
      </c>
      <c r="E526" s="86">
        <v>45.449515980292297</v>
      </c>
      <c r="F526" s="90">
        <v>62.682913426069696</v>
      </c>
      <c r="G526" s="73"/>
      <c r="H526" s="73"/>
      <c r="I526" s="73"/>
      <c r="J526" s="73"/>
    </row>
    <row r="527" spans="2:10" s="45" customFormat="1" ht="12.75" customHeight="1" x14ac:dyDescent="0.25">
      <c r="B527" s="48" t="s">
        <v>328</v>
      </c>
      <c r="C527" s="90">
        <v>74.958441766020442</v>
      </c>
      <c r="D527" s="90">
        <v>75.934878980049533</v>
      </c>
      <c r="E527" s="86">
        <v>72.97502788767882</v>
      </c>
      <c r="F527" s="90">
        <v>74.507481333761675</v>
      </c>
      <c r="G527" s="73"/>
      <c r="H527" s="73"/>
      <c r="I527" s="73"/>
      <c r="J527" s="73"/>
    </row>
    <row r="528" spans="2:10" s="45" customFormat="1" x14ac:dyDescent="0.25">
      <c r="B528" s="48" t="s">
        <v>329</v>
      </c>
      <c r="C528" s="90">
        <v>77.417356929710536</v>
      </c>
      <c r="D528" s="90">
        <v>74.567673776416953</v>
      </c>
      <c r="E528" s="86">
        <v>75.994087390176787</v>
      </c>
      <c r="F528" s="90">
        <v>92.845175068104353</v>
      </c>
      <c r="G528" s="73"/>
      <c r="H528" s="73"/>
      <c r="I528" s="73"/>
      <c r="J528" s="73"/>
    </row>
    <row r="529" spans="2:10" s="45" customFormat="1" x14ac:dyDescent="0.25">
      <c r="B529" s="48" t="s">
        <v>155</v>
      </c>
      <c r="C529" s="90">
        <v>76.650019057707098</v>
      </c>
      <c r="D529" s="90">
        <v>70.381012003621379</v>
      </c>
      <c r="E529" s="86">
        <v>88.708254010421498</v>
      </c>
      <c r="F529" s="90">
        <v>95.408355822471208</v>
      </c>
      <c r="G529" s="73"/>
      <c r="H529" s="73"/>
      <c r="I529" s="73"/>
      <c r="J529" s="73"/>
    </row>
    <row r="530" spans="2:10" s="45" customFormat="1" x14ac:dyDescent="0.25">
      <c r="B530" s="48" t="s">
        <v>156</v>
      </c>
      <c r="C530" s="90">
        <v>54.819743561790766</v>
      </c>
      <c r="D530" s="90">
        <v>50.087874929635298</v>
      </c>
      <c r="E530" s="86">
        <v>64.754644542754065</v>
      </c>
      <c r="F530" s="90">
        <v>68.083425101403805</v>
      </c>
      <c r="G530" s="73"/>
      <c r="H530" s="73"/>
      <c r="I530" s="73"/>
      <c r="J530" s="73"/>
    </row>
    <row r="531" spans="2:10" s="45" customFormat="1" x14ac:dyDescent="0.25">
      <c r="B531" s="110" t="s">
        <v>49</v>
      </c>
      <c r="C531" s="110"/>
      <c r="D531" s="110"/>
      <c r="E531" s="110"/>
      <c r="F531" s="110"/>
      <c r="G531" s="73"/>
      <c r="H531" s="73"/>
      <c r="I531" s="73"/>
      <c r="J531" s="73"/>
    </row>
    <row r="532" spans="2:10" s="45" customFormat="1" x14ac:dyDescent="0.25">
      <c r="B532" s="46" t="s">
        <v>146</v>
      </c>
      <c r="C532" s="90">
        <v>23.5266789037221</v>
      </c>
      <c r="D532" s="90">
        <v>9.9289193223357852</v>
      </c>
      <c r="E532" s="90">
        <v>70.218915542888567</v>
      </c>
      <c r="F532" s="86">
        <v>77.83350048494934</v>
      </c>
      <c r="G532" s="73"/>
      <c r="H532" s="73"/>
      <c r="I532" s="73"/>
      <c r="J532" s="73"/>
    </row>
    <row r="533" spans="2:10" s="45" customFormat="1" ht="15.6" x14ac:dyDescent="0.25">
      <c r="B533" s="46" t="s">
        <v>157</v>
      </c>
      <c r="C533" s="90">
        <v>65.798575075068683</v>
      </c>
      <c r="D533" s="90">
        <v>68.050541434355551</v>
      </c>
      <c r="E533" s="86">
        <v>61.948628396923489</v>
      </c>
      <c r="F533" s="90">
        <v>73.41924398645304</v>
      </c>
      <c r="G533" s="73"/>
      <c r="H533" s="73"/>
      <c r="I533" s="73"/>
      <c r="J533" s="73"/>
    </row>
    <row r="534" spans="2:10" s="45" customFormat="1" x14ac:dyDescent="0.25">
      <c r="B534" s="46" t="s">
        <v>147</v>
      </c>
      <c r="C534" s="90">
        <v>5.3848910099539342</v>
      </c>
      <c r="D534" s="90">
        <v>0</v>
      </c>
      <c r="E534" s="86">
        <v>15.29482952340352</v>
      </c>
      <c r="F534" s="90">
        <v>57.144767624242064</v>
      </c>
      <c r="G534" s="73"/>
      <c r="H534" s="73"/>
      <c r="I534" s="73"/>
      <c r="J534" s="73"/>
    </row>
    <row r="535" spans="2:10" s="45" customFormat="1" ht="15.6" x14ac:dyDescent="0.25">
      <c r="B535" s="46" t="s">
        <v>158</v>
      </c>
      <c r="C535" s="90">
        <v>22.888445207206882</v>
      </c>
      <c r="D535" s="90">
        <v>0</v>
      </c>
      <c r="E535" s="86">
        <v>21.781637333976892</v>
      </c>
      <c r="F535" s="90">
        <v>73.41924398645304</v>
      </c>
      <c r="G535" s="73"/>
      <c r="H535" s="73"/>
      <c r="I535" s="73"/>
      <c r="J535" s="73"/>
    </row>
    <row r="536" spans="2:10" s="45" customFormat="1" x14ac:dyDescent="0.25">
      <c r="B536" s="46" t="s">
        <v>148</v>
      </c>
      <c r="C536" s="90">
        <v>2.0295806762704323</v>
      </c>
      <c r="D536" s="90">
        <v>0</v>
      </c>
      <c r="E536" s="86">
        <v>9.036228193010599</v>
      </c>
      <c r="F536" s="90">
        <v>10.003343352426951</v>
      </c>
      <c r="G536" s="73"/>
      <c r="H536" s="73"/>
      <c r="I536" s="73"/>
      <c r="J536" s="73"/>
    </row>
    <row r="537" spans="2:10" s="45" customFormat="1" ht="15.6" x14ac:dyDescent="0.25">
      <c r="B537" s="46" t="s">
        <v>159</v>
      </c>
      <c r="C537" s="90">
        <v>8.6267198382570562</v>
      </c>
      <c r="D537" s="90">
        <v>0</v>
      </c>
      <c r="E537" s="86">
        <v>12.868652446635148</v>
      </c>
      <c r="F537" s="90">
        <v>12.852233665581181</v>
      </c>
      <c r="G537" s="73"/>
      <c r="H537" s="73"/>
      <c r="I537" s="73"/>
      <c r="J537" s="73"/>
    </row>
    <row r="538" spans="2:10" s="45" customFormat="1" x14ac:dyDescent="0.25">
      <c r="B538" s="46" t="s">
        <v>149</v>
      </c>
      <c r="C538" s="90">
        <v>8.2925796343673461</v>
      </c>
      <c r="D538" s="90">
        <v>0</v>
      </c>
      <c r="E538" s="86">
        <v>30.209717683101477</v>
      </c>
      <c r="F538" s="90">
        <v>64.533600795925622</v>
      </c>
      <c r="G538" s="73"/>
      <c r="H538" s="73"/>
      <c r="I538" s="73"/>
      <c r="J538" s="73"/>
    </row>
    <row r="539" spans="2:10" s="45" customFormat="1" ht="15.6" x14ac:dyDescent="0.25">
      <c r="B539" s="46" t="s">
        <v>160</v>
      </c>
      <c r="C539" s="90">
        <v>35.247557329714724</v>
      </c>
      <c r="D539" s="90">
        <v>0</v>
      </c>
      <c r="E539" s="86">
        <v>43.022193449640895</v>
      </c>
      <c r="F539" s="90">
        <v>82.912371143328542</v>
      </c>
      <c r="G539" s="73"/>
      <c r="H539" s="73"/>
      <c r="I539" s="73"/>
      <c r="J539" s="73"/>
    </row>
    <row r="540" spans="2:10" s="45" customFormat="1" x14ac:dyDescent="0.25">
      <c r="B540" s="46" t="s">
        <v>150</v>
      </c>
      <c r="C540" s="90">
        <v>7.7904462371150371</v>
      </c>
      <c r="D540" s="90">
        <v>3.1722359649059375</v>
      </c>
      <c r="E540" s="86">
        <v>19.814478924489347</v>
      </c>
      <c r="F540" s="90">
        <v>39.752591100131561</v>
      </c>
      <c r="G540" s="73"/>
      <c r="H540" s="73"/>
      <c r="I540" s="73"/>
      <c r="J540" s="73"/>
    </row>
    <row r="541" spans="2:10" s="45" customFormat="1" ht="15.6" x14ac:dyDescent="0.25">
      <c r="B541" s="46" t="s">
        <v>161</v>
      </c>
      <c r="C541" s="90">
        <v>33.113242497998847</v>
      </c>
      <c r="D541" s="90">
        <v>31.949458565644452</v>
      </c>
      <c r="E541" s="86">
        <v>28.218150011711568</v>
      </c>
      <c r="F541" s="90">
        <v>51.073883163996349</v>
      </c>
      <c r="G541" s="73"/>
      <c r="H541" s="73"/>
      <c r="I541" s="73"/>
      <c r="J541" s="73"/>
    </row>
    <row r="542" spans="2:10" s="45" customFormat="1" x14ac:dyDescent="0.25">
      <c r="B542" s="46" t="s">
        <v>151</v>
      </c>
      <c r="C542" s="90">
        <v>21.863889917395067</v>
      </c>
      <c r="D542" s="90">
        <v>9.9289193223357852</v>
      </c>
      <c r="E542" s="86">
        <v>60.4912609307246</v>
      </c>
      <c r="F542" s="90">
        <v>77.83350048494934</v>
      </c>
      <c r="G542" s="73"/>
      <c r="H542" s="73"/>
      <c r="I542" s="73"/>
      <c r="J542" s="73"/>
    </row>
    <row r="543" spans="2:10" s="45" customFormat="1" ht="15.6" x14ac:dyDescent="0.25">
      <c r="B543" s="46" t="s">
        <v>162</v>
      </c>
      <c r="C543" s="90">
        <v>92.932325921853902</v>
      </c>
      <c r="D543" s="90">
        <v>100</v>
      </c>
      <c r="E543" s="86">
        <v>86.146674956518694</v>
      </c>
      <c r="F543" s="90">
        <v>100</v>
      </c>
      <c r="G543" s="73"/>
      <c r="H543" s="73"/>
      <c r="I543" s="73"/>
      <c r="J543" s="73"/>
    </row>
    <row r="544" spans="2:10" s="45" customFormat="1" x14ac:dyDescent="0.25">
      <c r="B544" s="46" t="s">
        <v>320</v>
      </c>
      <c r="C544" s="90">
        <v>4.0847380723594267</v>
      </c>
      <c r="D544" s="90">
        <v>1.5938104759035256</v>
      </c>
      <c r="E544" s="86">
        <v>4.4894030789341111</v>
      </c>
      <c r="F544" s="90">
        <v>5.5556112501798243</v>
      </c>
      <c r="G544" s="73"/>
      <c r="H544" s="73"/>
      <c r="I544" s="73"/>
      <c r="J544" s="73"/>
    </row>
    <row r="545" spans="2:10" s="45" customFormat="1" x14ac:dyDescent="0.25">
      <c r="B545" s="46" t="s">
        <v>321</v>
      </c>
      <c r="C545" s="90">
        <v>4.632174806145466</v>
      </c>
      <c r="D545" s="90">
        <v>0</v>
      </c>
      <c r="E545" s="86">
        <v>5.3999540786518683</v>
      </c>
      <c r="F545" s="90">
        <v>5.1145779324894542</v>
      </c>
      <c r="G545" s="73"/>
      <c r="H545" s="73"/>
      <c r="I545" s="73"/>
      <c r="J545" s="73"/>
    </row>
    <row r="546" spans="2:10" s="45" customFormat="1" x14ac:dyDescent="0.25">
      <c r="B546" s="46" t="s">
        <v>322</v>
      </c>
      <c r="C546" s="90">
        <v>1.5498351417416729</v>
      </c>
      <c r="D546" s="90">
        <v>0</v>
      </c>
      <c r="E546" s="86">
        <v>4.010940901558798</v>
      </c>
      <c r="F546" s="90">
        <v>0.38023200235247168</v>
      </c>
      <c r="G546" s="73"/>
      <c r="H546" s="73"/>
      <c r="I546" s="73"/>
      <c r="J546" s="73"/>
    </row>
    <row r="547" spans="2:10" s="45" customFormat="1" x14ac:dyDescent="0.25">
      <c r="B547" s="46" t="s">
        <v>323</v>
      </c>
      <c r="C547" s="90">
        <v>18.74560974162322</v>
      </c>
      <c r="D547" s="90">
        <v>0</v>
      </c>
      <c r="E547" s="86">
        <v>21.278258770050375</v>
      </c>
      <c r="F547" s="90">
        <v>21.044672175738032</v>
      </c>
      <c r="G547" s="73"/>
      <c r="H547" s="73"/>
      <c r="I547" s="73"/>
      <c r="J547" s="73"/>
    </row>
    <row r="548" spans="2:10" s="45" customFormat="1" x14ac:dyDescent="0.25">
      <c r="B548" s="46" t="s">
        <v>324</v>
      </c>
      <c r="C548" s="90">
        <v>8.2225100572347021</v>
      </c>
      <c r="D548" s="90">
        <v>9.5059076552052222</v>
      </c>
      <c r="E548" s="86">
        <v>9.9536123020300504</v>
      </c>
      <c r="F548" s="90">
        <v>6.9150882974649361</v>
      </c>
      <c r="G548" s="73"/>
      <c r="H548" s="73"/>
      <c r="I548" s="73"/>
      <c r="J548" s="73"/>
    </row>
    <row r="549" spans="2:10" s="45" customFormat="1" x14ac:dyDescent="0.25">
      <c r="B549" s="46" t="s">
        <v>325</v>
      </c>
      <c r="C549" s="90">
        <v>66.849870253254934</v>
      </c>
      <c r="D549" s="90">
        <v>90.494092344794765</v>
      </c>
      <c r="E549" s="86">
        <v>59.357233947708906</v>
      </c>
      <c r="F549" s="90">
        <v>66.54542959195507</v>
      </c>
      <c r="G549" s="73"/>
      <c r="H549" s="73"/>
      <c r="I549" s="73"/>
      <c r="J549" s="73"/>
    </row>
    <row r="550" spans="2:10" s="45" customFormat="1" ht="15.6" x14ac:dyDescent="0.25">
      <c r="B550" s="46" t="s">
        <v>163</v>
      </c>
      <c r="C550" s="90">
        <v>26.8995094456759</v>
      </c>
      <c r="D550" s="90">
        <v>40.494092344794772</v>
      </c>
      <c r="E550" s="86">
        <v>30.419152635634372</v>
      </c>
      <c r="F550" s="90">
        <v>21.997793838636618</v>
      </c>
      <c r="G550" s="73"/>
      <c r="H550" s="73"/>
      <c r="I550" s="73"/>
      <c r="J550" s="73"/>
    </row>
    <row r="551" spans="2:10" s="45" customFormat="1" ht="15.6" x14ac:dyDescent="0.25">
      <c r="B551" s="46" t="s">
        <v>165</v>
      </c>
      <c r="C551" s="90">
        <v>0.93573284710468685</v>
      </c>
      <c r="D551" s="90">
        <v>0</v>
      </c>
      <c r="E551" s="86">
        <v>1.5424660584150416</v>
      </c>
      <c r="F551" s="90">
        <v>0.76046400470494324</v>
      </c>
      <c r="G551" s="73"/>
      <c r="H551" s="73"/>
      <c r="I551" s="73"/>
      <c r="J551" s="73"/>
    </row>
    <row r="552" spans="2:10" s="45" customFormat="1" ht="15.6" x14ac:dyDescent="0.25">
      <c r="B552" s="46" t="s">
        <v>164</v>
      </c>
      <c r="C552" s="90">
        <v>0.46389022281714049</v>
      </c>
      <c r="D552" s="90">
        <v>0</v>
      </c>
      <c r="E552" s="86">
        <v>1.3890131770930707</v>
      </c>
      <c r="F552" s="90">
        <v>0</v>
      </c>
      <c r="G552" s="73"/>
      <c r="H552" s="73"/>
      <c r="I552" s="73"/>
      <c r="J552" s="73"/>
    </row>
    <row r="553" spans="2:10" s="45" customFormat="1" ht="15.6" x14ac:dyDescent="0.25">
      <c r="B553" s="46" t="s">
        <v>166</v>
      </c>
      <c r="C553" s="90">
        <v>4.2716658339881333</v>
      </c>
      <c r="D553" s="90">
        <v>0</v>
      </c>
      <c r="E553" s="86">
        <v>3.8574880202368274</v>
      </c>
      <c r="F553" s="90">
        <v>5.3941602880550512</v>
      </c>
      <c r="G553" s="73"/>
      <c r="H553" s="73"/>
      <c r="I553" s="73"/>
      <c r="J553" s="73"/>
    </row>
    <row r="554" spans="2:10" s="45" customFormat="1" ht="15.6" x14ac:dyDescent="0.25">
      <c r="B554" s="46" t="s">
        <v>167</v>
      </c>
      <c r="C554" s="90">
        <v>0.88588975101945122</v>
      </c>
      <c r="D554" s="90">
        <v>0</v>
      </c>
      <c r="E554" s="86">
        <v>0.46300439236435681</v>
      </c>
      <c r="F554" s="90">
        <v>1.3221703728535457</v>
      </c>
      <c r="G554" s="73"/>
      <c r="H554" s="73"/>
      <c r="I554" s="73"/>
      <c r="J554" s="73"/>
    </row>
    <row r="555" spans="2:10" s="45" customFormat="1" ht="15.6" x14ac:dyDescent="0.25">
      <c r="B555" s="46" t="s">
        <v>169</v>
      </c>
      <c r="C555" s="90">
        <v>20.342330790746491</v>
      </c>
      <c r="D555" s="90">
        <v>40.494092344794772</v>
      </c>
      <c r="E555" s="86">
        <v>23.167180987525075</v>
      </c>
      <c r="F555" s="90">
        <v>14.520999173023071</v>
      </c>
      <c r="G555" s="73"/>
      <c r="H555" s="73"/>
      <c r="I555" s="73"/>
      <c r="J555" s="73"/>
    </row>
    <row r="556" spans="2:10" s="45" customFormat="1" x14ac:dyDescent="0.25">
      <c r="B556" s="59" t="s">
        <v>331</v>
      </c>
      <c r="C556" s="90">
        <v>34.201424924931345</v>
      </c>
      <c r="D556" s="90">
        <v>31.949458565644452</v>
      </c>
      <c r="E556" s="86">
        <v>38.051371603076532</v>
      </c>
      <c r="F556" s="90">
        <v>26.580756013546956</v>
      </c>
      <c r="G556" s="73"/>
      <c r="H556" s="73"/>
      <c r="I556" s="73"/>
      <c r="J556" s="73"/>
    </row>
    <row r="557" spans="2:10" s="45" customFormat="1" x14ac:dyDescent="0.25">
      <c r="B557" s="59" t="s">
        <v>330</v>
      </c>
      <c r="C557" s="90">
        <v>12.739096718308996</v>
      </c>
      <c r="D557" s="90">
        <v>0</v>
      </c>
      <c r="E557" s="86">
        <v>13.904256417788233</v>
      </c>
      <c r="F557" s="90">
        <v>35.197594488037872</v>
      </c>
      <c r="G557" s="73"/>
      <c r="H557" s="73"/>
      <c r="I557" s="73"/>
      <c r="J557" s="73"/>
    </row>
    <row r="558" spans="2:10" s="45" customFormat="1" ht="15.6" x14ac:dyDescent="0.25">
      <c r="B558" s="59" t="s">
        <v>171</v>
      </c>
      <c r="C558" s="90">
        <v>15.205814178611771</v>
      </c>
      <c r="D558" s="90">
        <v>0</v>
      </c>
      <c r="E558" s="86">
        <v>19.808819486891831</v>
      </c>
      <c r="F558" s="90">
        <v>31.795532665624581</v>
      </c>
      <c r="G558" s="73"/>
      <c r="H558" s="73"/>
      <c r="I558" s="73"/>
      <c r="J558" s="73"/>
    </row>
    <row r="559" spans="2:10" s="45" customFormat="1" ht="15.6" x14ac:dyDescent="0.25">
      <c r="B559" s="59" t="s">
        <v>172</v>
      </c>
      <c r="C559" s="90">
        <v>37.853664178147902</v>
      </c>
      <c r="D559" s="90">
        <v>68.050541434355551</v>
      </c>
      <c r="E559" s="86">
        <v>28.235552492243425</v>
      </c>
      <c r="F559" s="90">
        <v>6.4261168327905906</v>
      </c>
      <c r="G559" s="73"/>
      <c r="H559" s="73"/>
      <c r="I559" s="73"/>
      <c r="J559" s="73"/>
    </row>
    <row r="560" spans="2:10" s="45" customFormat="1" x14ac:dyDescent="0.25">
      <c r="B560" s="46" t="s">
        <v>152</v>
      </c>
      <c r="C560" s="90">
        <v>27.200724426620582</v>
      </c>
      <c r="D560" s="90">
        <v>16.012523122983119</v>
      </c>
      <c r="E560" s="90">
        <v>63.245045520637063</v>
      </c>
      <c r="F560" s="86">
        <v>80.254095604722366</v>
      </c>
      <c r="G560" s="73"/>
      <c r="H560" s="73"/>
      <c r="I560" s="73"/>
      <c r="J560" s="73"/>
    </row>
    <row r="561" spans="2:10" s="45" customFormat="1" ht="15.6" x14ac:dyDescent="0.25">
      <c r="B561" s="46" t="s">
        <v>173</v>
      </c>
      <c r="C561" s="90">
        <v>56.825358120593272</v>
      </c>
      <c r="D561" s="90">
        <v>42.196244186725529</v>
      </c>
      <c r="E561" s="90">
        <v>64.827510060544995</v>
      </c>
      <c r="F561" s="86">
        <v>81.586402248986829</v>
      </c>
      <c r="G561" s="73"/>
      <c r="H561" s="73"/>
      <c r="I561" s="73"/>
      <c r="J561" s="73"/>
    </row>
    <row r="562" spans="2:10" s="45" customFormat="1" ht="15.6" x14ac:dyDescent="0.25">
      <c r="B562" s="46" t="s">
        <v>174</v>
      </c>
      <c r="C562" s="90">
        <v>94.284015418597633</v>
      </c>
      <c r="D562" s="90">
        <v>99.999999999999986</v>
      </c>
      <c r="E562" s="90">
        <v>90.104202979266248</v>
      </c>
      <c r="F562" s="86">
        <v>87.535410776171872</v>
      </c>
      <c r="G562" s="73"/>
      <c r="H562" s="73"/>
      <c r="I562" s="73"/>
      <c r="J562" s="73"/>
    </row>
    <row r="563" spans="2:10" s="45" customFormat="1" x14ac:dyDescent="0.25">
      <c r="B563" s="46" t="s">
        <v>153</v>
      </c>
      <c r="C563" s="90">
        <v>20.97559331045716</v>
      </c>
      <c r="D563" s="90">
        <v>9.9289193223357852</v>
      </c>
      <c r="E563" s="86">
        <v>59.485910996570468</v>
      </c>
      <c r="F563" s="90">
        <v>63.055834141582231</v>
      </c>
      <c r="G563" s="73"/>
      <c r="H563" s="73"/>
      <c r="I563" s="73"/>
      <c r="J563" s="73"/>
    </row>
    <row r="564" spans="2:10" s="45" customFormat="1" x14ac:dyDescent="0.25">
      <c r="B564" s="46" t="s">
        <v>154</v>
      </c>
      <c r="C564" s="90">
        <v>29.233964561325777</v>
      </c>
      <c r="D564" s="90">
        <v>0</v>
      </c>
      <c r="E564" s="86">
        <v>37.395169545663151</v>
      </c>
      <c r="F564" s="90">
        <v>76.203605530062518</v>
      </c>
      <c r="G564" s="73"/>
      <c r="H564" s="73"/>
      <c r="I564" s="73"/>
      <c r="J564" s="73"/>
    </row>
    <row r="565" spans="2:10" s="45" customFormat="1" x14ac:dyDescent="0.25">
      <c r="B565" s="46" t="s">
        <v>326</v>
      </c>
      <c r="C565" s="90">
        <v>30.055284497667671</v>
      </c>
      <c r="D565" s="90">
        <v>0</v>
      </c>
      <c r="E565" s="86">
        <v>9.3783494219186014</v>
      </c>
      <c r="F565" s="90">
        <v>63.804620097670359</v>
      </c>
      <c r="G565" s="73"/>
      <c r="H565" s="73"/>
      <c r="I565" s="73"/>
      <c r="J565" s="73"/>
    </row>
    <row r="566" spans="2:10" s="45" customFormat="1" ht="26.4" x14ac:dyDescent="0.25">
      <c r="B566" s="48" t="s">
        <v>327</v>
      </c>
      <c r="C566" s="90">
        <v>31.223660569286427</v>
      </c>
      <c r="D566" s="90">
        <v>0</v>
      </c>
      <c r="E566" s="86">
        <v>9.3783494219186014</v>
      </c>
      <c r="F566" s="90">
        <v>66.880044578718127</v>
      </c>
      <c r="G566" s="73"/>
      <c r="H566" s="73"/>
      <c r="I566" s="73"/>
      <c r="J566" s="73"/>
    </row>
    <row r="567" spans="2:10" s="45" customFormat="1" ht="12.75" customHeight="1" x14ac:dyDescent="0.25">
      <c r="B567" s="48" t="s">
        <v>328</v>
      </c>
      <c r="C567" s="90">
        <v>31.197226729743342</v>
      </c>
      <c r="D567" s="90">
        <v>0</v>
      </c>
      <c r="E567" s="86">
        <v>18.756698843837203</v>
      </c>
      <c r="F567" s="90">
        <v>51.502922381661811</v>
      </c>
      <c r="G567" s="73"/>
      <c r="H567" s="73"/>
      <c r="I567" s="73"/>
      <c r="J567" s="73"/>
    </row>
    <row r="568" spans="2:10" s="45" customFormat="1" x14ac:dyDescent="0.25">
      <c r="B568" s="48" t="s">
        <v>329</v>
      </c>
      <c r="C568" s="90">
        <v>57.338036016319819</v>
      </c>
      <c r="D568" s="90">
        <v>0</v>
      </c>
      <c r="E568" s="86">
        <v>40.621650578081407</v>
      </c>
      <c r="F568" s="90">
        <v>84.622877802943663</v>
      </c>
      <c r="G568" s="73"/>
      <c r="H568" s="73"/>
      <c r="I568" s="73"/>
      <c r="J568" s="73"/>
    </row>
    <row r="569" spans="2:10" s="45" customFormat="1" x14ac:dyDescent="0.25">
      <c r="B569" s="48" t="s">
        <v>155</v>
      </c>
      <c r="C569" s="90">
        <v>44.210707689010043</v>
      </c>
      <c r="D569" s="90">
        <v>33.78739955531568</v>
      </c>
      <c r="E569" s="86">
        <v>80.943793515169475</v>
      </c>
      <c r="F569" s="90">
        <v>85.222333656632898</v>
      </c>
      <c r="G569" s="73"/>
      <c r="H569" s="73"/>
      <c r="I569" s="73"/>
      <c r="J569" s="73"/>
    </row>
    <row r="570" spans="2:10" s="45" customFormat="1" x14ac:dyDescent="0.25">
      <c r="B570" s="48" t="s">
        <v>156</v>
      </c>
      <c r="C570" s="90">
        <v>73.908166123012663</v>
      </c>
      <c r="D570" s="90">
        <v>70.387395478186932</v>
      </c>
      <c r="E570" s="86">
        <v>84.681328203891255</v>
      </c>
      <c r="F570" s="90">
        <v>92.611166828316442</v>
      </c>
      <c r="G570" s="73"/>
      <c r="H570" s="73"/>
      <c r="I570" s="73"/>
      <c r="J570" s="73"/>
    </row>
    <row r="571" spans="2:10" s="45" customFormat="1" x14ac:dyDescent="0.25">
      <c r="B571" s="110" t="s">
        <v>344</v>
      </c>
      <c r="C571" s="110"/>
      <c r="D571" s="110"/>
      <c r="E571" s="110"/>
      <c r="F571" s="110"/>
      <c r="G571" s="73"/>
      <c r="H571" s="73"/>
      <c r="I571" s="73"/>
      <c r="J571" s="73"/>
    </row>
    <row r="572" spans="2:10" s="45" customFormat="1" x14ac:dyDescent="0.25">
      <c r="B572" s="46" t="s">
        <v>146</v>
      </c>
      <c r="C572" s="90">
        <v>36.464582131986887</v>
      </c>
      <c r="D572" s="90">
        <v>29.298654214226076</v>
      </c>
      <c r="E572" s="90">
        <v>54.998803665205656</v>
      </c>
      <c r="F572" s="86">
        <v>74.802133800490424</v>
      </c>
      <c r="G572" s="73"/>
      <c r="H572" s="73"/>
      <c r="I572" s="73"/>
      <c r="J572" s="73"/>
    </row>
    <row r="573" spans="2:10" s="45" customFormat="1" ht="15.6" x14ac:dyDescent="0.25">
      <c r="B573" s="46" t="s">
        <v>157</v>
      </c>
      <c r="C573" s="90">
        <v>43.838562748678122</v>
      </c>
      <c r="D573" s="90">
        <v>29.112839167998771</v>
      </c>
      <c r="E573" s="86">
        <v>63.702548355546625</v>
      </c>
      <c r="F573" s="90">
        <v>75.829096882674904</v>
      </c>
      <c r="G573" s="73"/>
      <c r="H573" s="73"/>
      <c r="I573" s="73"/>
      <c r="J573" s="73"/>
    </row>
    <row r="574" spans="2:10" s="45" customFormat="1" x14ac:dyDescent="0.25">
      <c r="B574" s="46" t="s">
        <v>147</v>
      </c>
      <c r="C574" s="90">
        <v>13.965413770195937</v>
      </c>
      <c r="D574" s="90">
        <v>7.6948553501201822</v>
      </c>
      <c r="E574" s="86">
        <v>30.867259560002385</v>
      </c>
      <c r="F574" s="90">
        <v>45.038355308787942</v>
      </c>
      <c r="G574" s="73"/>
      <c r="H574" s="73"/>
      <c r="I574" s="73"/>
      <c r="J574" s="73"/>
    </row>
    <row r="575" spans="2:10" s="45" customFormat="1" ht="15.6" x14ac:dyDescent="0.25">
      <c r="B575" s="46" t="s">
        <v>158</v>
      </c>
      <c r="C575" s="90">
        <v>38.298570705258179</v>
      </c>
      <c r="D575" s="90">
        <v>26.263511265250923</v>
      </c>
      <c r="E575" s="86">
        <v>56.123510881983421</v>
      </c>
      <c r="F575" s="90">
        <v>60.209987363345327</v>
      </c>
      <c r="G575" s="73"/>
      <c r="H575" s="73"/>
      <c r="I575" s="73"/>
      <c r="J575" s="73"/>
    </row>
    <row r="576" spans="2:10" s="45" customFormat="1" x14ac:dyDescent="0.25">
      <c r="B576" s="46" t="s">
        <v>148</v>
      </c>
      <c r="C576" s="90">
        <v>5.017013714445878</v>
      </c>
      <c r="D576" s="90">
        <v>2.8710054540749868</v>
      </c>
      <c r="E576" s="86">
        <v>9.7314240174469351</v>
      </c>
      <c r="F576" s="90">
        <v>19.525233567230252</v>
      </c>
      <c r="G576" s="73"/>
      <c r="H576" s="73"/>
      <c r="I576" s="73"/>
      <c r="J576" s="73"/>
    </row>
    <row r="577" spans="2:10" s="45" customFormat="1" ht="15.6" x14ac:dyDescent="0.25">
      <c r="B577" s="46" t="s">
        <v>159</v>
      </c>
      <c r="C577" s="90">
        <v>13.75859373977285</v>
      </c>
      <c r="D577" s="90">
        <v>9.7991035120000767</v>
      </c>
      <c r="E577" s="86">
        <v>17.693883082775866</v>
      </c>
      <c r="F577" s="90">
        <v>26.102508812525667</v>
      </c>
      <c r="G577" s="73"/>
      <c r="H577" s="73"/>
      <c r="I577" s="73"/>
      <c r="J577" s="73"/>
    </row>
    <row r="578" spans="2:10" s="45" customFormat="1" x14ac:dyDescent="0.25">
      <c r="B578" s="46" t="s">
        <v>149</v>
      </c>
      <c r="C578" s="90">
        <v>18.705139017283138</v>
      </c>
      <c r="D578" s="90">
        <v>11.400675533850718</v>
      </c>
      <c r="E578" s="86">
        <v>39.546158454853092</v>
      </c>
      <c r="F578" s="90">
        <v>50.729350522643188</v>
      </c>
      <c r="G578" s="73"/>
      <c r="H578" s="73"/>
      <c r="I578" s="73"/>
      <c r="J578" s="73"/>
    </row>
    <row r="579" spans="2:10" s="45" customFormat="1" ht="15.6" x14ac:dyDescent="0.25">
      <c r="B579" s="46" t="s">
        <v>160</v>
      </c>
      <c r="C579" s="90">
        <v>51.296732126473231</v>
      </c>
      <c r="D579" s="90">
        <v>38.911942679998845</v>
      </c>
      <c r="E579" s="86">
        <v>71.903670297235038</v>
      </c>
      <c r="F579" s="90">
        <v>67.818052701473334</v>
      </c>
      <c r="G579" s="73"/>
      <c r="H579" s="73"/>
      <c r="I579" s="73"/>
      <c r="J579" s="73"/>
    </row>
    <row r="580" spans="2:10" s="45" customFormat="1" x14ac:dyDescent="0.25">
      <c r="B580" s="46" t="s">
        <v>150</v>
      </c>
      <c r="C580" s="90">
        <v>9.7518175322479834</v>
      </c>
      <c r="D580" s="90">
        <v>5.6320848518916344</v>
      </c>
      <c r="E580" s="86">
        <v>19.372753012121873</v>
      </c>
      <c r="F580" s="90">
        <v>35.537686387683515</v>
      </c>
      <c r="G580" s="73"/>
      <c r="H580" s="73"/>
      <c r="I580" s="73"/>
      <c r="J580" s="73"/>
    </row>
    <row r="581" spans="2:10" s="45" customFormat="1" ht="15.6" x14ac:dyDescent="0.25">
      <c r="B581" s="46" t="s">
        <v>161</v>
      </c>
      <c r="C581" s="90">
        <v>26.743258696755078</v>
      </c>
      <c r="D581" s="90">
        <v>19.223015537542857</v>
      </c>
      <c r="E581" s="86">
        <v>35.22395347006033</v>
      </c>
      <c r="F581" s="90">
        <v>47.50892064452114</v>
      </c>
      <c r="G581" s="73"/>
      <c r="H581" s="73"/>
      <c r="I581" s="73"/>
      <c r="J581" s="73"/>
    </row>
    <row r="582" spans="2:10" s="45" customFormat="1" x14ac:dyDescent="0.25">
      <c r="B582" s="46" t="s">
        <v>151</v>
      </c>
      <c r="C582" s="90">
        <v>27.708657621177458</v>
      </c>
      <c r="D582" s="90">
        <v>22.694643732251254</v>
      </c>
      <c r="E582" s="86">
        <v>36.313513541115775</v>
      </c>
      <c r="F582" s="90">
        <v>70.331875561492993</v>
      </c>
      <c r="G582" s="73"/>
      <c r="H582" s="73"/>
      <c r="I582" s="73"/>
      <c r="J582" s="73"/>
    </row>
    <row r="583" spans="2:10" s="45" customFormat="1" ht="15.6" x14ac:dyDescent="0.25">
      <c r="B583" s="46" t="s">
        <v>162</v>
      </c>
      <c r="C583" s="90">
        <v>75.987865487895732</v>
      </c>
      <c r="D583" s="90">
        <v>77.459679773386242</v>
      </c>
      <c r="E583" s="86">
        <v>66.026006242185034</v>
      </c>
      <c r="F583" s="90">
        <v>94.023889410801658</v>
      </c>
      <c r="G583" s="73"/>
      <c r="H583" s="73"/>
      <c r="I583" s="73"/>
      <c r="J583" s="73"/>
    </row>
    <row r="584" spans="2:10" s="45" customFormat="1" x14ac:dyDescent="0.25">
      <c r="B584" s="46" t="s">
        <v>320</v>
      </c>
      <c r="C584" s="90">
        <v>6.6955654185203413</v>
      </c>
      <c r="D584" s="90">
        <v>6.0275189702735705</v>
      </c>
      <c r="E584" s="86">
        <v>10.319551804269254</v>
      </c>
      <c r="F584" s="90">
        <v>5.3003698805495274</v>
      </c>
      <c r="G584" s="73"/>
      <c r="H584" s="73"/>
      <c r="I584" s="73"/>
      <c r="J584" s="73"/>
    </row>
    <row r="585" spans="2:10" s="45" customFormat="1" x14ac:dyDescent="0.25">
      <c r="B585" s="46" t="s">
        <v>321</v>
      </c>
      <c r="C585" s="90">
        <v>8.2379061252911683</v>
      </c>
      <c r="D585" s="90">
        <v>8.333219399070666</v>
      </c>
      <c r="E585" s="86">
        <v>9.8248261521925784</v>
      </c>
      <c r="F585" s="90">
        <v>6.7989893551599208</v>
      </c>
      <c r="G585" s="73"/>
      <c r="H585" s="73"/>
      <c r="I585" s="73"/>
      <c r="J585" s="73"/>
    </row>
    <row r="586" spans="2:10" s="45" customFormat="1" x14ac:dyDescent="0.25">
      <c r="B586" s="46" t="s">
        <v>322</v>
      </c>
      <c r="C586" s="90">
        <v>3.9638704471029804</v>
      </c>
      <c r="D586" s="90">
        <v>2.3640316878535335</v>
      </c>
      <c r="E586" s="86">
        <v>5.4105713937590627</v>
      </c>
      <c r="F586" s="90">
        <v>3.3578347454689856</v>
      </c>
      <c r="G586" s="73"/>
      <c r="H586" s="73"/>
      <c r="I586" s="73"/>
      <c r="J586" s="73"/>
    </row>
    <row r="587" spans="2:10" s="45" customFormat="1" x14ac:dyDescent="0.25">
      <c r="B587" s="46" t="s">
        <v>323</v>
      </c>
      <c r="C587" s="90">
        <v>18.642904537980531</v>
      </c>
      <c r="D587" s="90">
        <v>27.593904271984815</v>
      </c>
      <c r="E587" s="86">
        <v>21.17930398691114</v>
      </c>
      <c r="F587" s="90">
        <v>12.661642008745352</v>
      </c>
      <c r="G587" s="73"/>
      <c r="H587" s="73"/>
      <c r="I587" s="73"/>
      <c r="J587" s="73"/>
    </row>
    <row r="588" spans="2:10" s="45" customFormat="1" x14ac:dyDescent="0.25">
      <c r="B588" s="46" t="s">
        <v>324</v>
      </c>
      <c r="C588" s="90">
        <v>9.6390530679331139</v>
      </c>
      <c r="D588" s="90">
        <v>17.734033076959889</v>
      </c>
      <c r="E588" s="86">
        <v>10.63278044710032</v>
      </c>
      <c r="F588" s="90">
        <v>5.375982852295409</v>
      </c>
      <c r="G588" s="73"/>
      <c r="H588" s="73"/>
      <c r="I588" s="73"/>
      <c r="J588" s="73"/>
    </row>
    <row r="589" spans="2:10" s="45" customFormat="1" x14ac:dyDescent="0.25">
      <c r="B589" s="46" t="s">
        <v>325</v>
      </c>
      <c r="C589" s="90">
        <v>59.51626582169218</v>
      </c>
      <c r="D589" s="90">
        <v>43.974811564131123</v>
      </c>
      <c r="E589" s="86">
        <v>52.952518020036919</v>
      </c>
      <c r="F589" s="90">
        <v>71.805551038330279</v>
      </c>
      <c r="G589" s="73"/>
      <c r="H589" s="73"/>
      <c r="I589" s="73"/>
      <c r="J589" s="73"/>
    </row>
    <row r="590" spans="2:10" s="45" customFormat="1" ht="15.6" x14ac:dyDescent="0.25">
      <c r="B590" s="46" t="s">
        <v>163</v>
      </c>
      <c r="C590" s="90">
        <v>24.133268080613639</v>
      </c>
      <c r="D590" s="90">
        <v>14.308900313603438</v>
      </c>
      <c r="E590" s="86">
        <v>22.368300707197303</v>
      </c>
      <c r="F590" s="90">
        <v>29.799855183837781</v>
      </c>
      <c r="G590" s="73"/>
      <c r="H590" s="73"/>
      <c r="I590" s="73"/>
      <c r="J590" s="73"/>
    </row>
    <row r="591" spans="2:10" s="45" customFormat="1" ht="15.6" x14ac:dyDescent="0.25">
      <c r="B591" s="46" t="s">
        <v>165</v>
      </c>
      <c r="C591" s="90">
        <v>0.93032736237472091</v>
      </c>
      <c r="D591" s="90">
        <v>0</v>
      </c>
      <c r="E591" s="86">
        <v>0.84799961336932106</v>
      </c>
      <c r="F591" s="90">
        <v>1.3921632622130655</v>
      </c>
      <c r="G591" s="73"/>
      <c r="H591" s="73"/>
      <c r="I591" s="73"/>
      <c r="J591" s="73"/>
    </row>
    <row r="592" spans="2:10" s="45" customFormat="1" ht="15.6" x14ac:dyDescent="0.25">
      <c r="B592" s="46" t="s">
        <v>164</v>
      </c>
      <c r="C592" s="90">
        <v>0.8420979913183978</v>
      </c>
      <c r="D592" s="90">
        <v>0</v>
      </c>
      <c r="E592" s="86">
        <v>1.1386486352114882</v>
      </c>
      <c r="F592" s="90">
        <v>0.93299693498752634</v>
      </c>
      <c r="G592" s="73"/>
      <c r="H592" s="73"/>
      <c r="I592" s="73"/>
      <c r="J592" s="73"/>
    </row>
    <row r="593" spans="2:10" s="45" customFormat="1" ht="15.6" x14ac:dyDescent="0.25">
      <c r="B593" s="46" t="s">
        <v>166</v>
      </c>
      <c r="C593" s="90">
        <v>5.4938499627206205</v>
      </c>
      <c r="D593" s="90">
        <v>8.4451222524404947</v>
      </c>
      <c r="E593" s="86">
        <v>6.2159660811098263</v>
      </c>
      <c r="F593" s="90">
        <v>3.6223961082307055</v>
      </c>
      <c r="G593" s="73"/>
      <c r="H593" s="73"/>
      <c r="I593" s="73"/>
      <c r="J593" s="73"/>
    </row>
    <row r="594" spans="2:10" s="45" customFormat="1" ht="15.6" x14ac:dyDescent="0.25">
      <c r="B594" s="46" t="s">
        <v>167</v>
      </c>
      <c r="C594" s="90">
        <v>1.3607359630418046</v>
      </c>
      <c r="D594" s="90">
        <v>0.79280941503598579</v>
      </c>
      <c r="E594" s="86">
        <v>1.6931070602903491</v>
      </c>
      <c r="F594" s="90">
        <v>1.3053402019151168</v>
      </c>
      <c r="G594" s="73"/>
      <c r="H594" s="73"/>
      <c r="I594" s="73"/>
      <c r="J594" s="73"/>
    </row>
    <row r="595" spans="2:10" s="45" customFormat="1" ht="15.6" x14ac:dyDescent="0.25">
      <c r="B595" s="46" t="s">
        <v>169</v>
      </c>
      <c r="C595" s="90">
        <v>15.506256801158113</v>
      </c>
      <c r="D595" s="90">
        <v>5.0709686461269587</v>
      </c>
      <c r="E595" s="86">
        <v>12.472579317216319</v>
      </c>
      <c r="F595" s="90">
        <v>22.546958676491364</v>
      </c>
      <c r="G595" s="73"/>
      <c r="H595" s="73"/>
      <c r="I595" s="73"/>
      <c r="J595" s="73"/>
    </row>
    <row r="596" spans="2:10" s="45" customFormat="1" x14ac:dyDescent="0.25">
      <c r="B596" s="59" t="s">
        <v>331</v>
      </c>
      <c r="C596" s="90">
        <v>56.968417996578793</v>
      </c>
      <c r="D596" s="90">
        <v>70.887160832001243</v>
      </c>
      <c r="E596" s="86">
        <v>38.399916043084858</v>
      </c>
      <c r="F596" s="90">
        <v>26.180161296524986</v>
      </c>
      <c r="G596" s="73"/>
      <c r="H596" s="73"/>
      <c r="I596" s="73"/>
      <c r="J596" s="73"/>
    </row>
    <row r="597" spans="2:10" s="45" customFormat="1" x14ac:dyDescent="0.25">
      <c r="B597" s="59" t="s">
        <v>330</v>
      </c>
      <c r="C597" s="90">
        <v>15.806836919400553</v>
      </c>
      <c r="D597" s="90">
        <v>10.944655008408667</v>
      </c>
      <c r="E597" s="86">
        <v>22.236657377787026</v>
      </c>
      <c r="F597" s="90">
        <v>26.712769694793849</v>
      </c>
      <c r="G597" s="73"/>
      <c r="H597" s="73"/>
      <c r="I597" s="73"/>
      <c r="J597" s="73"/>
    </row>
    <row r="598" spans="2:10" s="45" customFormat="1" ht="15.6" x14ac:dyDescent="0.25">
      <c r="B598" s="59" t="s">
        <v>171</v>
      </c>
      <c r="C598" s="90">
        <v>19.773311824894215</v>
      </c>
      <c r="D598" s="90">
        <v>10.509788621873938</v>
      </c>
      <c r="E598" s="86">
        <v>31.302660841469564</v>
      </c>
      <c r="F598" s="90">
        <v>42.47046387228275</v>
      </c>
      <c r="G598" s="73"/>
      <c r="H598" s="73"/>
      <c r="I598" s="73"/>
      <c r="J598" s="73"/>
    </row>
    <row r="599" spans="2:10" s="45" customFormat="1" ht="15.6" x14ac:dyDescent="0.25">
      <c r="B599" s="59" t="s">
        <v>172</v>
      </c>
      <c r="C599" s="90">
        <v>7.4514332591264294</v>
      </c>
      <c r="D599" s="90">
        <v>7.6583955377161645</v>
      </c>
      <c r="E599" s="86">
        <v>8.0607657376585813</v>
      </c>
      <c r="F599" s="90">
        <v>4.6366051363984102</v>
      </c>
      <c r="G599" s="73"/>
      <c r="H599" s="73"/>
      <c r="I599" s="73"/>
      <c r="J599" s="73"/>
    </row>
    <row r="600" spans="2:10" s="45" customFormat="1" x14ac:dyDescent="0.25">
      <c r="B600" s="46" t="s">
        <v>152</v>
      </c>
      <c r="C600" s="90">
        <v>40.524537799543381</v>
      </c>
      <c r="D600" s="90">
        <v>33.120527872807259</v>
      </c>
      <c r="E600" s="90">
        <v>61.474165769289066</v>
      </c>
      <c r="F600" s="86">
        <v>73.620276783974177</v>
      </c>
      <c r="G600" s="73"/>
      <c r="H600" s="73"/>
      <c r="I600" s="73"/>
      <c r="J600" s="73"/>
    </row>
    <row r="601" spans="2:10" s="45" customFormat="1" ht="15.6" x14ac:dyDescent="0.25">
      <c r="B601" s="46" t="s">
        <v>173</v>
      </c>
      <c r="C601" s="90">
        <v>45.478818504310269</v>
      </c>
      <c r="D601" s="90">
        <v>29.923909451291447</v>
      </c>
      <c r="E601" s="90">
        <v>66.1154791579239</v>
      </c>
      <c r="F601" s="86">
        <v>86.058723815633002</v>
      </c>
      <c r="G601" s="73"/>
      <c r="H601" s="73"/>
      <c r="I601" s="73"/>
      <c r="J601" s="73"/>
    </row>
    <row r="602" spans="2:10" s="45" customFormat="1" ht="15.6" x14ac:dyDescent="0.25">
      <c r="B602" s="46" t="s">
        <v>174</v>
      </c>
      <c r="C602" s="90">
        <v>90.78517568894101</v>
      </c>
      <c r="D602" s="90">
        <v>93.610014803519832</v>
      </c>
      <c r="E602" s="90">
        <v>83.641072486568831</v>
      </c>
      <c r="F602" s="86">
        <v>93.683619788485188</v>
      </c>
      <c r="G602" s="73"/>
      <c r="H602" s="73"/>
      <c r="I602" s="73"/>
      <c r="J602" s="73"/>
    </row>
    <row r="603" spans="2:10" s="45" customFormat="1" x14ac:dyDescent="0.25">
      <c r="B603" s="46" t="s">
        <v>153</v>
      </c>
      <c r="C603" s="90">
        <v>20.416567288575649</v>
      </c>
      <c r="D603" s="90">
        <v>14.479902160819641</v>
      </c>
      <c r="E603" s="86">
        <v>32.949744044252057</v>
      </c>
      <c r="F603" s="90">
        <v>62.393337744566438</v>
      </c>
      <c r="G603" s="73"/>
      <c r="H603" s="73"/>
      <c r="I603" s="73"/>
      <c r="J603" s="73"/>
    </row>
    <row r="604" spans="2:10" s="45" customFormat="1" x14ac:dyDescent="0.25">
      <c r="B604" s="46" t="s">
        <v>154</v>
      </c>
      <c r="C604" s="90">
        <v>36.320222724185456</v>
      </c>
      <c r="D604" s="90">
        <v>15.496008205252734</v>
      </c>
      <c r="E604" s="86">
        <v>59.093483875336752</v>
      </c>
      <c r="F604" s="90">
        <v>63.888500976376783</v>
      </c>
      <c r="G604" s="73"/>
      <c r="H604" s="73"/>
      <c r="I604" s="73"/>
      <c r="J604" s="73"/>
    </row>
    <row r="605" spans="2:10" s="45" customFormat="1" x14ac:dyDescent="0.25">
      <c r="B605" s="46" t="s">
        <v>326</v>
      </c>
      <c r="C605" s="90">
        <v>51.615546303984559</v>
      </c>
      <c r="D605" s="90">
        <v>42.910547705564305</v>
      </c>
      <c r="E605" s="86">
        <v>48.404929364866874</v>
      </c>
      <c r="F605" s="90">
        <v>64.503365574484505</v>
      </c>
      <c r="G605" s="73"/>
      <c r="H605" s="73"/>
      <c r="I605" s="73"/>
      <c r="J605" s="73"/>
    </row>
    <row r="606" spans="2:10" s="45" customFormat="1" ht="26.4" x14ac:dyDescent="0.25">
      <c r="B606" s="48" t="s">
        <v>327</v>
      </c>
      <c r="C606" s="90">
        <v>67.421948408774043</v>
      </c>
      <c r="D606" s="90">
        <v>100</v>
      </c>
      <c r="E606" s="86">
        <v>56.912532958422887</v>
      </c>
      <c r="F606" s="90">
        <v>59.024898705976305</v>
      </c>
      <c r="G606" s="73"/>
      <c r="H606" s="73"/>
      <c r="I606" s="73"/>
      <c r="J606" s="73"/>
    </row>
    <row r="607" spans="2:10" s="45" customFormat="1" ht="12.75" customHeight="1" x14ac:dyDescent="0.25">
      <c r="B607" s="48" t="s">
        <v>328</v>
      </c>
      <c r="C607" s="90">
        <v>67.628476243557202</v>
      </c>
      <c r="D607" s="90">
        <v>42.910547705564305</v>
      </c>
      <c r="E607" s="86">
        <v>83.359145560777137</v>
      </c>
      <c r="F607" s="90">
        <v>60.281702721488664</v>
      </c>
      <c r="G607" s="73"/>
      <c r="H607" s="73"/>
      <c r="I607" s="73"/>
      <c r="J607" s="73"/>
    </row>
    <row r="608" spans="2:10" s="45" customFormat="1" x14ac:dyDescent="0.25">
      <c r="B608" s="48" t="s">
        <v>329</v>
      </c>
      <c r="C608" s="90">
        <v>74.46465431936457</v>
      </c>
      <c r="D608" s="90">
        <v>42.910547705564305</v>
      </c>
      <c r="E608" s="86">
        <v>84.525320541946385</v>
      </c>
      <c r="F608" s="90">
        <v>82.807226596847116</v>
      </c>
      <c r="G608" s="73"/>
      <c r="H608" s="73"/>
      <c r="I608" s="73"/>
      <c r="J608" s="73"/>
    </row>
    <row r="609" spans="2:10" s="45" customFormat="1" x14ac:dyDescent="0.25">
      <c r="B609" s="48" t="s">
        <v>155</v>
      </c>
      <c r="C609" s="90">
        <v>56.129073750302183</v>
      </c>
      <c r="D609" s="90">
        <v>48.707757827772113</v>
      </c>
      <c r="E609" s="86">
        <v>77.010977943982979</v>
      </c>
      <c r="F609" s="90">
        <v>89.415282910764574</v>
      </c>
      <c r="G609" s="73"/>
      <c r="H609" s="73"/>
      <c r="I609" s="73"/>
      <c r="J609" s="73"/>
    </row>
    <row r="610" spans="2:10" s="45" customFormat="1" x14ac:dyDescent="0.25">
      <c r="B610" s="48" t="s">
        <v>156</v>
      </c>
      <c r="C610" s="90">
        <v>0.75708813757168514</v>
      </c>
      <c r="D610" s="90">
        <v>0.75208076917837174</v>
      </c>
      <c r="E610" s="86">
        <v>0.78093665801739309</v>
      </c>
      <c r="F610" s="90">
        <v>0.74442377089594469</v>
      </c>
      <c r="G610" s="73"/>
      <c r="H610" s="73"/>
      <c r="I610" s="73"/>
      <c r="J610" s="73"/>
    </row>
    <row r="611" spans="2:10" s="45" customFormat="1" x14ac:dyDescent="0.25">
      <c r="B611" s="110" t="s">
        <v>45</v>
      </c>
      <c r="C611" s="110"/>
      <c r="D611" s="110"/>
      <c r="E611" s="110"/>
      <c r="F611" s="110"/>
      <c r="G611" s="73"/>
      <c r="H611" s="73"/>
      <c r="I611" s="73"/>
      <c r="J611" s="73"/>
    </row>
    <row r="612" spans="2:10" s="45" customFormat="1" x14ac:dyDescent="0.25">
      <c r="B612" s="46" t="s">
        <v>146</v>
      </c>
      <c r="C612" s="90">
        <v>21.002483036238363</v>
      </c>
      <c r="D612" s="90">
        <v>13.187696330831617</v>
      </c>
      <c r="E612" s="90">
        <v>31.746577287933427</v>
      </c>
      <c r="F612" s="86">
        <v>47.483456761830034</v>
      </c>
      <c r="G612" s="73"/>
      <c r="H612" s="73"/>
      <c r="I612" s="73"/>
      <c r="J612" s="73"/>
    </row>
    <row r="613" spans="2:10" s="45" customFormat="1" ht="15.6" x14ac:dyDescent="0.25">
      <c r="B613" s="46" t="s">
        <v>157</v>
      </c>
      <c r="C613" s="90">
        <v>36.935749455670951</v>
      </c>
      <c r="D613" s="90">
        <v>26.223523043478043</v>
      </c>
      <c r="E613" s="86">
        <v>29.868691954110211</v>
      </c>
      <c r="F613" s="90">
        <v>64.715930703559678</v>
      </c>
      <c r="G613" s="73"/>
      <c r="H613" s="73"/>
      <c r="I613" s="73"/>
      <c r="J613" s="73"/>
    </row>
    <row r="614" spans="2:10" s="45" customFormat="1" x14ac:dyDescent="0.25">
      <c r="B614" s="46" t="s">
        <v>147</v>
      </c>
      <c r="C614" s="90">
        <v>8.8510042935536486</v>
      </c>
      <c r="D614" s="90">
        <v>3.7990091109761872</v>
      </c>
      <c r="E614" s="86">
        <v>14.326483518502869</v>
      </c>
      <c r="F614" s="90">
        <v>28.92186751505858</v>
      </c>
      <c r="G614" s="73"/>
      <c r="H614" s="73"/>
      <c r="I614" s="73"/>
      <c r="J614" s="73"/>
    </row>
    <row r="615" spans="2:10" s="45" customFormat="1" ht="15.6" x14ac:dyDescent="0.25">
      <c r="B615" s="46" t="s">
        <v>158</v>
      </c>
      <c r="C615" s="90">
        <v>42.142656552950619</v>
      </c>
      <c r="D615" s="90">
        <v>28.807223154619159</v>
      </c>
      <c r="E615" s="86">
        <v>45.127647584069578</v>
      </c>
      <c r="F615" s="90">
        <v>60.909355568037867</v>
      </c>
      <c r="G615" s="73"/>
      <c r="H615" s="73"/>
      <c r="I615" s="73"/>
      <c r="J615" s="73"/>
    </row>
    <row r="616" spans="2:10" s="45" customFormat="1" x14ac:dyDescent="0.25">
      <c r="B616" s="46" t="s">
        <v>148</v>
      </c>
      <c r="C616" s="90">
        <v>2.1340595394976223</v>
      </c>
      <c r="D616" s="90">
        <v>0.44562174248044645</v>
      </c>
      <c r="E616" s="86">
        <v>3.5047843449784946</v>
      </c>
      <c r="F616" s="90">
        <v>9.7640325143137208</v>
      </c>
      <c r="G616" s="73"/>
      <c r="H616" s="73"/>
      <c r="I616" s="73"/>
      <c r="J616" s="73"/>
    </row>
    <row r="617" spans="2:10" s="45" customFormat="1" ht="15.6" x14ac:dyDescent="0.25">
      <c r="B617" s="46" t="s">
        <v>159</v>
      </c>
      <c r="C617" s="90">
        <v>10.160986850056952</v>
      </c>
      <c r="D617" s="90">
        <v>3.379071911434782</v>
      </c>
      <c r="E617" s="86">
        <v>11.039880971075993</v>
      </c>
      <c r="F617" s="90">
        <v>20.563019586566028</v>
      </c>
      <c r="G617" s="73"/>
      <c r="H617" s="73"/>
      <c r="I617" s="73"/>
      <c r="J617" s="73"/>
    </row>
    <row r="618" spans="2:10" s="45" customFormat="1" x14ac:dyDescent="0.25">
      <c r="B618" s="46" t="s">
        <v>149</v>
      </c>
      <c r="C618" s="90">
        <v>13.348616610015732</v>
      </c>
      <c r="D618" s="90">
        <v>9.0595986155052639</v>
      </c>
      <c r="E618" s="86">
        <v>18.057132854219283</v>
      </c>
      <c r="F618" s="90">
        <v>30.267873282445763</v>
      </c>
      <c r="G618" s="73"/>
      <c r="H618" s="73"/>
      <c r="I618" s="73"/>
      <c r="J618" s="73"/>
    </row>
    <row r="619" spans="2:10" s="45" customFormat="1" ht="15.6" x14ac:dyDescent="0.25">
      <c r="B619" s="46" t="s">
        <v>160</v>
      </c>
      <c r="C619" s="90">
        <v>63.557325993234201</v>
      </c>
      <c r="D619" s="90">
        <v>68.697355385146068</v>
      </c>
      <c r="E619" s="86">
        <v>56.878991049793051</v>
      </c>
      <c r="F619" s="90">
        <v>63.744039180350576</v>
      </c>
      <c r="G619" s="73"/>
      <c r="H619" s="73"/>
      <c r="I619" s="73"/>
      <c r="J619" s="73"/>
    </row>
    <row r="620" spans="2:10" s="45" customFormat="1" x14ac:dyDescent="0.25">
      <c r="B620" s="46" t="s">
        <v>150</v>
      </c>
      <c r="C620" s="90">
        <v>9.3755050277104868</v>
      </c>
      <c r="D620" s="90">
        <v>6.3422187971547288</v>
      </c>
      <c r="E620" s="86">
        <v>14.651118739406325</v>
      </c>
      <c r="F620" s="90">
        <v>17.434808670313895</v>
      </c>
      <c r="G620" s="73"/>
      <c r="H620" s="73"/>
      <c r="I620" s="73"/>
      <c r="J620" s="73"/>
    </row>
    <row r="621" spans="2:10" s="45" customFormat="1" ht="15.6" x14ac:dyDescent="0.25">
      <c r="B621" s="46" t="s">
        <v>161</v>
      </c>
      <c r="C621" s="90">
        <v>44.63998381302671</v>
      </c>
      <c r="D621" s="90">
        <v>48.091938410252965</v>
      </c>
      <c r="E621" s="86">
        <v>46.15023095726</v>
      </c>
      <c r="F621" s="90">
        <v>36.717648333322288</v>
      </c>
      <c r="G621" s="73"/>
      <c r="H621" s="73"/>
      <c r="I621" s="73"/>
      <c r="J621" s="73"/>
    </row>
    <row r="622" spans="2:10" s="45" customFormat="1" x14ac:dyDescent="0.25">
      <c r="B622" s="46" t="s">
        <v>151</v>
      </c>
      <c r="C622" s="90">
        <v>16.55989481729647</v>
      </c>
      <c r="D622" s="90">
        <v>10.525041989647006</v>
      </c>
      <c r="E622" s="86">
        <v>22.225176214398285</v>
      </c>
      <c r="F622" s="90">
        <v>42.293176948105518</v>
      </c>
      <c r="G622" s="73"/>
      <c r="H622" s="73"/>
      <c r="I622" s="73"/>
      <c r="J622" s="73"/>
    </row>
    <row r="623" spans="2:10" s="45" customFormat="1" ht="15.6" x14ac:dyDescent="0.25">
      <c r="B623" s="46" t="s">
        <v>162</v>
      </c>
      <c r="C623" s="90">
        <v>78.847319094239921</v>
      </c>
      <c r="D623" s="90">
        <v>79.809556768762036</v>
      </c>
      <c r="E623" s="86">
        <v>70.008102016231732</v>
      </c>
      <c r="F623" s="90">
        <v>89.069288194921896</v>
      </c>
      <c r="G623" s="73"/>
      <c r="H623" s="73"/>
      <c r="I623" s="73"/>
      <c r="J623" s="73"/>
    </row>
    <row r="624" spans="2:10" s="45" customFormat="1" x14ac:dyDescent="0.25">
      <c r="B624" s="46" t="s">
        <v>320</v>
      </c>
      <c r="C624" s="90">
        <v>1.3406420399482786</v>
      </c>
      <c r="D624" s="90">
        <v>3.4743994340701945</v>
      </c>
      <c r="E624" s="86">
        <v>2.2289900278676478</v>
      </c>
      <c r="F624" s="90">
        <v>1.048346790731675</v>
      </c>
      <c r="G624" s="73"/>
      <c r="H624" s="73"/>
      <c r="I624" s="73"/>
      <c r="J624" s="73"/>
    </row>
    <row r="625" spans="2:10" s="45" customFormat="1" x14ac:dyDescent="0.25">
      <c r="B625" s="46" t="s">
        <v>321</v>
      </c>
      <c r="C625" s="90">
        <v>10.997720248216746</v>
      </c>
      <c r="D625" s="90">
        <v>30.136808399362508</v>
      </c>
      <c r="E625" s="86">
        <v>7.5900788336450322</v>
      </c>
      <c r="F625" s="90">
        <v>6.6072565290058529</v>
      </c>
      <c r="G625" s="73"/>
      <c r="H625" s="73"/>
      <c r="I625" s="73"/>
      <c r="J625" s="73"/>
    </row>
    <row r="626" spans="2:10" s="45" customFormat="1" x14ac:dyDescent="0.25">
      <c r="B626" s="46" t="s">
        <v>322</v>
      </c>
      <c r="C626" s="90">
        <v>1.343046760464591</v>
      </c>
      <c r="D626" s="90">
        <v>0.62383976674731445</v>
      </c>
      <c r="E626" s="86">
        <v>1.9285898022504102</v>
      </c>
      <c r="F626" s="90">
        <v>1.383784331221303</v>
      </c>
      <c r="G626" s="73"/>
      <c r="H626" s="73"/>
      <c r="I626" s="73"/>
      <c r="J626" s="73"/>
    </row>
    <row r="627" spans="2:10" s="45" customFormat="1" x14ac:dyDescent="0.25">
      <c r="B627" s="46" t="s">
        <v>323</v>
      </c>
      <c r="C627" s="90">
        <v>34.92893522064</v>
      </c>
      <c r="D627" s="90">
        <v>34.961176351380544</v>
      </c>
      <c r="E627" s="86">
        <v>12.281765760285774</v>
      </c>
      <c r="F627" s="90">
        <v>41.070572282510156</v>
      </c>
      <c r="G627" s="73"/>
      <c r="H627" s="73"/>
      <c r="I627" s="73"/>
      <c r="J627" s="73"/>
    </row>
    <row r="628" spans="2:10" s="45" customFormat="1" x14ac:dyDescent="0.25">
      <c r="B628" s="46" t="s">
        <v>324</v>
      </c>
      <c r="C628" s="90">
        <v>7.4308771553109398</v>
      </c>
      <c r="D628" s="90">
        <v>15.972616962325834</v>
      </c>
      <c r="E628" s="86">
        <v>14.192248304430278</v>
      </c>
      <c r="F628" s="90">
        <v>3.2221157001461651</v>
      </c>
      <c r="G628" s="73"/>
      <c r="H628" s="73"/>
      <c r="I628" s="73"/>
      <c r="J628" s="73"/>
    </row>
    <row r="629" spans="2:10" s="45" customFormat="1" x14ac:dyDescent="0.25">
      <c r="B629" s="46" t="s">
        <v>325</v>
      </c>
      <c r="C629" s="90">
        <v>45.299420615367659</v>
      </c>
      <c r="D629" s="90">
        <v>18.305558520183794</v>
      </c>
      <c r="E629" s="86">
        <v>64.007317299388546</v>
      </c>
      <c r="F629" s="90">
        <v>47.716271157116552</v>
      </c>
      <c r="G629" s="73"/>
      <c r="H629" s="73"/>
      <c r="I629" s="73"/>
      <c r="J629" s="73"/>
    </row>
    <row r="630" spans="2:10" s="45" customFormat="1" ht="15.6" x14ac:dyDescent="0.25">
      <c r="B630" s="46" t="s">
        <v>163</v>
      </c>
      <c r="C630" s="90">
        <v>33.54458779095372</v>
      </c>
      <c r="D630" s="90">
        <v>17.465700536171042</v>
      </c>
      <c r="E630" s="86">
        <v>23.160056626196891</v>
      </c>
      <c r="F630" s="90">
        <v>40.830797446554961</v>
      </c>
      <c r="G630" s="73"/>
      <c r="H630" s="73"/>
      <c r="I630" s="73"/>
      <c r="J630" s="73"/>
    </row>
    <row r="631" spans="2:10" s="45" customFormat="1" ht="15.6" x14ac:dyDescent="0.25">
      <c r="B631" s="46" t="s">
        <v>165</v>
      </c>
      <c r="C631" s="90">
        <v>1.3076179135603649</v>
      </c>
      <c r="D631" s="90">
        <v>1.972429983947984</v>
      </c>
      <c r="E631" s="86">
        <v>0.93869363167795106</v>
      </c>
      <c r="F631" s="90">
        <v>1.2231586185157965</v>
      </c>
      <c r="G631" s="73"/>
      <c r="H631" s="73"/>
      <c r="I631" s="73"/>
      <c r="J631" s="73"/>
    </row>
    <row r="632" spans="2:10" s="45" customFormat="1" ht="15.6" x14ac:dyDescent="0.25">
      <c r="B632" s="46" t="s">
        <v>164</v>
      </c>
      <c r="C632" s="90">
        <v>0.34089463338677017</v>
      </c>
      <c r="D632" s="90">
        <v>0.48737481772869401</v>
      </c>
      <c r="E632" s="86">
        <v>0.53912914949432988</v>
      </c>
      <c r="F632" s="90">
        <v>0.24637227732192363</v>
      </c>
      <c r="G632" s="73"/>
      <c r="H632" s="73"/>
      <c r="I632" s="73"/>
      <c r="J632" s="73"/>
    </row>
    <row r="633" spans="2:10" s="45" customFormat="1" ht="15.6" x14ac:dyDescent="0.25">
      <c r="B633" s="46" t="s">
        <v>166</v>
      </c>
      <c r="C633" s="90">
        <v>18.81706381505202</v>
      </c>
      <c r="D633" s="90">
        <v>11.565029520538285</v>
      </c>
      <c r="E633" s="86">
        <v>2.7828933954956852</v>
      </c>
      <c r="F633" s="90">
        <v>25.185943897161124</v>
      </c>
      <c r="G633" s="73"/>
      <c r="H633" s="73"/>
      <c r="I633" s="73"/>
      <c r="J633" s="73"/>
    </row>
    <row r="634" spans="2:10" s="45" customFormat="1" ht="15.6" x14ac:dyDescent="0.25">
      <c r="B634" s="46" t="s">
        <v>167</v>
      </c>
      <c r="C634" s="90">
        <v>1.3734924989710346</v>
      </c>
      <c r="D634" s="90">
        <v>1.7200582029645219</v>
      </c>
      <c r="E634" s="86">
        <v>2.9975269385818768</v>
      </c>
      <c r="F634" s="90">
        <v>0.83617257717543225</v>
      </c>
      <c r="G634" s="73"/>
      <c r="H634" s="73"/>
      <c r="I634" s="73"/>
      <c r="J634" s="73"/>
    </row>
    <row r="635" spans="2:10" s="45" customFormat="1" ht="15.6" x14ac:dyDescent="0.25">
      <c r="B635" s="46" t="s">
        <v>169</v>
      </c>
      <c r="C635" s="90">
        <v>11.70551892998353</v>
      </c>
      <c r="D635" s="90">
        <v>1.7208080109915547</v>
      </c>
      <c r="E635" s="86">
        <v>15.901813510947044</v>
      </c>
      <c r="F635" s="90">
        <v>13.339150076380706</v>
      </c>
      <c r="G635" s="73"/>
      <c r="H635" s="73"/>
      <c r="I635" s="73"/>
      <c r="J635" s="73"/>
    </row>
    <row r="636" spans="2:10" s="45" customFormat="1" x14ac:dyDescent="0.25">
      <c r="B636" s="59" t="s">
        <v>331</v>
      </c>
      <c r="C636" s="90">
        <v>68.997270959664547</v>
      </c>
      <c r="D636" s="90">
        <v>85.357355047682802</v>
      </c>
      <c r="E636" s="86">
        <v>70.131308045889767</v>
      </c>
      <c r="F636" s="90">
        <v>39.536094714909346</v>
      </c>
      <c r="G636" s="73"/>
      <c r="H636" s="73"/>
      <c r="I636" s="73"/>
      <c r="J636" s="73"/>
    </row>
    <row r="637" spans="2:10" s="45" customFormat="1" x14ac:dyDescent="0.25">
      <c r="B637" s="59" t="s">
        <v>330</v>
      </c>
      <c r="C637" s="90">
        <v>9.0546003200534084</v>
      </c>
      <c r="D637" s="90">
        <v>2.6813688045178643</v>
      </c>
      <c r="E637" s="86">
        <v>1.9944294261741264</v>
      </c>
      <c r="F637" s="90">
        <v>29.415624176393745</v>
      </c>
      <c r="G637" s="73"/>
      <c r="H637" s="73"/>
      <c r="I637" s="73"/>
      <c r="J637" s="73"/>
    </row>
    <row r="638" spans="2:10" s="45" customFormat="1" ht="15.6" x14ac:dyDescent="0.25">
      <c r="B638" s="59" t="s">
        <v>171</v>
      </c>
      <c r="C638" s="90">
        <v>17.004139775277476</v>
      </c>
      <c r="D638" s="90">
        <v>5.6454669722975073</v>
      </c>
      <c r="E638" s="86">
        <v>24.911948235506589</v>
      </c>
      <c r="F638" s="90">
        <v>25.786936528244187</v>
      </c>
      <c r="G638" s="73"/>
      <c r="H638" s="73"/>
      <c r="I638" s="73"/>
      <c r="J638" s="73"/>
    </row>
    <row r="639" spans="2:10" s="45" customFormat="1" ht="15.6" x14ac:dyDescent="0.25">
      <c r="B639" s="59" t="s">
        <v>172</v>
      </c>
      <c r="C639" s="90">
        <v>4.9439889450045467</v>
      </c>
      <c r="D639" s="90">
        <v>6.3158091755018422</v>
      </c>
      <c r="E639" s="86">
        <v>2.9623142924294936</v>
      </c>
      <c r="F639" s="90">
        <v>5.2613445804526968</v>
      </c>
      <c r="G639" s="73"/>
      <c r="H639" s="73"/>
      <c r="I639" s="73"/>
      <c r="J639" s="73"/>
    </row>
    <row r="640" spans="2:10" s="45" customFormat="1" x14ac:dyDescent="0.25">
      <c r="B640" s="46" t="s">
        <v>152</v>
      </c>
      <c r="C640" s="90">
        <v>29.758632353149949</v>
      </c>
      <c r="D640" s="90">
        <v>25.141906235126772</v>
      </c>
      <c r="E640" s="90">
        <v>36.302543203918198</v>
      </c>
      <c r="F640" s="86">
        <v>45.007935667402386</v>
      </c>
      <c r="G640" s="73"/>
      <c r="H640" s="73"/>
      <c r="I640" s="73"/>
      <c r="J640" s="73"/>
    </row>
    <row r="641" spans="2:10" s="45" customFormat="1" ht="15.6" x14ac:dyDescent="0.25">
      <c r="B641" s="46" t="s">
        <v>173</v>
      </c>
      <c r="C641" s="90">
        <v>46.057530440172229</v>
      </c>
      <c r="D641" s="90">
        <v>32.51493679064675</v>
      </c>
      <c r="E641" s="90">
        <v>56.903344735105442</v>
      </c>
      <c r="F641" s="86">
        <v>75.010394055657954</v>
      </c>
      <c r="G641" s="73"/>
      <c r="H641" s="73"/>
      <c r="I641" s="73"/>
      <c r="J641" s="73"/>
    </row>
    <row r="642" spans="2:10" s="45" customFormat="1" ht="15.6" x14ac:dyDescent="0.25">
      <c r="B642" s="46" t="s">
        <v>174</v>
      </c>
      <c r="C642" s="90">
        <v>89.226916857135748</v>
      </c>
      <c r="D642" s="90">
        <v>92.301350304865906</v>
      </c>
      <c r="E642" s="90">
        <v>82.226737032662726</v>
      </c>
      <c r="F642" s="86">
        <v>90.002862991525134</v>
      </c>
      <c r="G642" s="73"/>
      <c r="H642" s="73"/>
      <c r="I642" s="73"/>
      <c r="J642" s="73"/>
    </row>
    <row r="643" spans="2:10" s="45" customFormat="1" x14ac:dyDescent="0.25">
      <c r="B643" s="46" t="s">
        <v>153</v>
      </c>
      <c r="C643" s="90">
        <v>22.068828309935022</v>
      </c>
      <c r="D643" s="90">
        <v>17.764970124103105</v>
      </c>
      <c r="E643" s="86">
        <v>26.994847507811265</v>
      </c>
      <c r="F643" s="90">
        <v>38.642646157592417</v>
      </c>
      <c r="G643" s="73"/>
      <c r="H643" s="73"/>
      <c r="I643" s="73"/>
      <c r="J643" s="73"/>
    </row>
    <row r="644" spans="2:10" s="45" customFormat="1" x14ac:dyDescent="0.25">
      <c r="B644" s="46" t="s">
        <v>154</v>
      </c>
      <c r="C644" s="90">
        <v>64.055294681257095</v>
      </c>
      <c r="D644" s="90">
        <v>69.085600280039017</v>
      </c>
      <c r="E644" s="86">
        <v>56.11638112399838</v>
      </c>
      <c r="F644" s="90">
        <v>60.970440621347613</v>
      </c>
      <c r="G644" s="73"/>
      <c r="H644" s="73"/>
      <c r="I644" s="73"/>
      <c r="J644" s="73"/>
    </row>
    <row r="645" spans="2:10" s="45" customFormat="1" x14ac:dyDescent="0.25">
      <c r="B645" s="46" t="s">
        <v>326</v>
      </c>
      <c r="C645" s="90">
        <v>27.633388075746705</v>
      </c>
      <c r="D645" s="90">
        <v>15.628954900633554</v>
      </c>
      <c r="E645" s="86">
        <v>19.062580844959516</v>
      </c>
      <c r="F645" s="90">
        <v>77.148183907717353</v>
      </c>
      <c r="G645" s="73"/>
      <c r="H645" s="73"/>
      <c r="I645" s="73"/>
      <c r="J645" s="73"/>
    </row>
    <row r="646" spans="2:10" s="45" customFormat="1" ht="26.4" x14ac:dyDescent="0.25">
      <c r="B646" s="48" t="s">
        <v>327</v>
      </c>
      <c r="C646" s="90">
        <v>55.725997590318791</v>
      </c>
      <c r="D646" s="90">
        <v>48.794836907613771</v>
      </c>
      <c r="E646" s="86">
        <v>81.23199970139126</v>
      </c>
      <c r="F646" s="90">
        <v>45.001165229813175</v>
      </c>
      <c r="G646" s="73"/>
      <c r="H646" s="73"/>
      <c r="I646" s="73"/>
      <c r="J646" s="73"/>
    </row>
    <row r="647" spans="2:10" s="45" customFormat="1" ht="12.75" customHeight="1" x14ac:dyDescent="0.25">
      <c r="B647" s="48" t="s">
        <v>328</v>
      </c>
      <c r="C647" s="90">
        <v>65.609540639550104</v>
      </c>
      <c r="D647" s="90">
        <v>61.684691382678977</v>
      </c>
      <c r="E647" s="86">
        <v>83.567714064012378</v>
      </c>
      <c r="F647" s="90">
        <v>54.998834770186832</v>
      </c>
      <c r="G647" s="73"/>
      <c r="H647" s="73"/>
      <c r="I647" s="73"/>
      <c r="J647" s="73"/>
    </row>
    <row r="648" spans="2:10" s="45" customFormat="1" x14ac:dyDescent="0.25">
      <c r="B648" s="48" t="s">
        <v>329</v>
      </c>
      <c r="C648" s="90">
        <v>37.608792664603001</v>
      </c>
      <c r="D648" s="90">
        <v>32.776435847067631</v>
      </c>
      <c r="E648" s="86">
        <v>25.063913918675695</v>
      </c>
      <c r="F648" s="90">
        <v>69.281219827863495</v>
      </c>
      <c r="G648" s="73"/>
      <c r="H648" s="73"/>
      <c r="I648" s="73"/>
      <c r="J648" s="73"/>
    </row>
    <row r="649" spans="2:10" s="45" customFormat="1" x14ac:dyDescent="0.25">
      <c r="B649" s="48" t="s">
        <v>155</v>
      </c>
      <c r="C649" s="90">
        <v>44.854701610506503</v>
      </c>
      <c r="D649" s="90">
        <v>35.974395264799675</v>
      </c>
      <c r="E649" s="86">
        <v>57.250446189963036</v>
      </c>
      <c r="F649" s="90">
        <v>73.71354031448405</v>
      </c>
      <c r="G649" s="73"/>
      <c r="H649" s="73"/>
      <c r="I649" s="73"/>
      <c r="J649" s="73"/>
    </row>
    <row r="650" spans="2:10" s="45" customFormat="1" x14ac:dyDescent="0.25">
      <c r="B650" s="48" t="s">
        <v>156</v>
      </c>
      <c r="C650" s="90">
        <v>54.719248656820163</v>
      </c>
      <c r="D650" s="90">
        <v>52.759367557627755</v>
      </c>
      <c r="E650" s="86">
        <v>55.666711083966838</v>
      </c>
      <c r="F650" s="90">
        <v>65.098132993680778</v>
      </c>
      <c r="G650" s="73"/>
      <c r="H650" s="73"/>
      <c r="I650" s="73"/>
      <c r="J650" s="73"/>
    </row>
    <row r="651" spans="2:10" s="45" customFormat="1" x14ac:dyDescent="0.25">
      <c r="B651" s="110" t="s">
        <v>48</v>
      </c>
      <c r="C651" s="110"/>
      <c r="D651" s="110"/>
      <c r="E651" s="110"/>
      <c r="F651" s="110"/>
      <c r="G651" s="73"/>
      <c r="H651" s="73"/>
      <c r="I651" s="73"/>
      <c r="J651" s="73"/>
    </row>
    <row r="652" spans="2:10" s="45" customFormat="1" x14ac:dyDescent="0.25">
      <c r="B652" s="46" t="s">
        <v>146</v>
      </c>
      <c r="C652" s="90">
        <v>61.770352627561586</v>
      </c>
      <c r="D652" s="90">
        <v>53.520375480690163</v>
      </c>
      <c r="E652" s="90">
        <v>78.353613782722107</v>
      </c>
      <c r="F652" s="86">
        <v>79.179620003218645</v>
      </c>
      <c r="G652" s="73"/>
      <c r="H652" s="73"/>
      <c r="I652" s="73"/>
      <c r="J652" s="73"/>
    </row>
    <row r="653" spans="2:10" s="45" customFormat="1" ht="15.6" x14ac:dyDescent="0.25">
      <c r="B653" s="46" t="s">
        <v>157</v>
      </c>
      <c r="C653" s="90">
        <v>75.012897029283295</v>
      </c>
      <c r="D653" s="90">
        <v>65.50023486101766</v>
      </c>
      <c r="E653" s="86">
        <v>86.762395817614191</v>
      </c>
      <c r="F653" s="90">
        <v>92.532253386384255</v>
      </c>
      <c r="G653" s="73"/>
      <c r="H653" s="73"/>
      <c r="I653" s="73"/>
      <c r="J653" s="73"/>
    </row>
    <row r="654" spans="2:10" s="45" customFormat="1" x14ac:dyDescent="0.25">
      <c r="B654" s="46" t="s">
        <v>147</v>
      </c>
      <c r="C654" s="90">
        <v>32.962356609055583</v>
      </c>
      <c r="D654" s="90">
        <v>24.281557004621302</v>
      </c>
      <c r="E654" s="86">
        <v>50.634866233945665</v>
      </c>
      <c r="F654" s="90">
        <v>50.601187098772492</v>
      </c>
      <c r="G654" s="73"/>
      <c r="H654" s="73"/>
      <c r="I654" s="73"/>
      <c r="J654" s="73"/>
    </row>
    <row r="655" spans="2:10" s="45" customFormat="1" ht="15.6" x14ac:dyDescent="0.25">
      <c r="B655" s="46" t="s">
        <v>158</v>
      </c>
      <c r="C655" s="90">
        <v>53.362746377374513</v>
      </c>
      <c r="D655" s="90">
        <v>45.368809143317655</v>
      </c>
      <c r="E655" s="86">
        <v>64.623523778186282</v>
      </c>
      <c r="F655" s="90">
        <v>63.906832461074657</v>
      </c>
      <c r="G655" s="73"/>
      <c r="H655" s="73"/>
      <c r="I655" s="73"/>
      <c r="J655" s="73"/>
    </row>
    <row r="656" spans="2:10" s="45" customFormat="1" x14ac:dyDescent="0.25">
      <c r="B656" s="46" t="s">
        <v>148</v>
      </c>
      <c r="C656" s="90">
        <v>20.433363114050437</v>
      </c>
      <c r="D656" s="90">
        <v>17.311165330269347</v>
      </c>
      <c r="E656" s="86">
        <v>25.497658340576901</v>
      </c>
      <c r="F656" s="90">
        <v>30.709997763071335</v>
      </c>
      <c r="G656" s="73"/>
      <c r="H656" s="73"/>
      <c r="I656" s="73"/>
      <c r="J656" s="73"/>
    </row>
    <row r="657" spans="2:10" s="45" customFormat="1" ht="15.6" x14ac:dyDescent="0.25">
      <c r="B657" s="46" t="s">
        <v>159</v>
      </c>
      <c r="C657" s="90">
        <v>33.079563649654773</v>
      </c>
      <c r="D657" s="90">
        <v>32.344999777729726</v>
      </c>
      <c r="E657" s="86">
        <v>32.541777091842867</v>
      </c>
      <c r="F657" s="90">
        <v>38.785230040031735</v>
      </c>
      <c r="G657" s="73"/>
      <c r="H657" s="73"/>
      <c r="I657" s="73"/>
      <c r="J657" s="73"/>
    </row>
    <row r="658" spans="2:10" s="45" customFormat="1" x14ac:dyDescent="0.25">
      <c r="B658" s="46" t="s">
        <v>149</v>
      </c>
      <c r="C658" s="90">
        <v>29.445706993783858</v>
      </c>
      <c r="D658" s="90">
        <v>23.569820525273887</v>
      </c>
      <c r="E658" s="86">
        <v>37.552071838659998</v>
      </c>
      <c r="F658" s="90">
        <v>53.122095619411724</v>
      </c>
      <c r="G658" s="73"/>
      <c r="H658" s="73"/>
      <c r="I658" s="73"/>
      <c r="J658" s="73"/>
    </row>
    <row r="659" spans="2:10" s="45" customFormat="1" ht="15.6" x14ac:dyDescent="0.25">
      <c r="B659" s="46" t="s">
        <v>160</v>
      </c>
      <c r="C659" s="90">
        <v>47.669643674084114</v>
      </c>
      <c r="D659" s="90">
        <v>44.038967054290829</v>
      </c>
      <c r="E659" s="86">
        <v>47.926406997376645</v>
      </c>
      <c r="F659" s="90">
        <v>67.090617026518089</v>
      </c>
      <c r="G659" s="73"/>
      <c r="H659" s="73"/>
      <c r="I659" s="73"/>
      <c r="J659" s="73"/>
    </row>
    <row r="660" spans="2:10" s="45" customFormat="1" x14ac:dyDescent="0.25">
      <c r="B660" s="46" t="s">
        <v>150</v>
      </c>
      <c r="C660" s="90">
        <v>33.293789863356665</v>
      </c>
      <c r="D660" s="90">
        <v>27.719032638465425</v>
      </c>
      <c r="E660" s="86">
        <v>46.524931052051876</v>
      </c>
      <c r="F660" s="90">
        <v>38.892779967113242</v>
      </c>
      <c r="G660" s="73"/>
      <c r="H660" s="73"/>
      <c r="I660" s="73"/>
      <c r="J660" s="73"/>
    </row>
    <row r="661" spans="2:10" s="45" customFormat="1" ht="15.6" x14ac:dyDescent="0.25">
      <c r="B661" s="46" t="s">
        <v>161</v>
      </c>
      <c r="C661" s="90">
        <v>53.899303544692998</v>
      </c>
      <c r="D661" s="90">
        <v>51.791551141987568</v>
      </c>
      <c r="E661" s="86">
        <v>59.378156036385867</v>
      </c>
      <c r="F661" s="90">
        <v>49.119685047152615</v>
      </c>
      <c r="G661" s="73"/>
      <c r="H661" s="73"/>
      <c r="I661" s="73"/>
      <c r="J661" s="73"/>
    </row>
    <row r="662" spans="2:10" s="45" customFormat="1" x14ac:dyDescent="0.25">
      <c r="B662" s="46" t="s">
        <v>151</v>
      </c>
      <c r="C662" s="90">
        <v>50.146744168391542</v>
      </c>
      <c r="D662" s="90">
        <v>44.800745180513992</v>
      </c>
      <c r="E662" s="86">
        <v>60.334364847741973</v>
      </c>
      <c r="F662" s="90">
        <v>63.127588211246803</v>
      </c>
      <c r="G662" s="73"/>
      <c r="H662" s="73"/>
      <c r="I662" s="73"/>
      <c r="J662" s="73"/>
    </row>
    <row r="663" spans="2:10" s="45" customFormat="1" ht="15.6" x14ac:dyDescent="0.25">
      <c r="B663" s="46" t="s">
        <v>162</v>
      </c>
      <c r="C663" s="90">
        <v>81.182544756942747</v>
      </c>
      <c r="D663" s="90">
        <v>83.707830481641224</v>
      </c>
      <c r="E663" s="86">
        <v>77.002657484378091</v>
      </c>
      <c r="F663" s="90">
        <v>79.727066394964609</v>
      </c>
      <c r="G663" s="73"/>
      <c r="H663" s="73"/>
      <c r="I663" s="73"/>
      <c r="J663" s="73"/>
    </row>
    <row r="664" spans="2:10" s="45" customFormat="1" x14ac:dyDescent="0.25">
      <c r="B664" s="46" t="s">
        <v>320</v>
      </c>
      <c r="C664" s="90">
        <v>47.739714630028537</v>
      </c>
      <c r="D664" s="90">
        <v>31.241968126713054</v>
      </c>
      <c r="E664" s="86">
        <v>33.500042455325271</v>
      </c>
      <c r="F664" s="90">
        <v>54.134512313443494</v>
      </c>
      <c r="G664" s="73"/>
      <c r="H664" s="73"/>
      <c r="I664" s="73"/>
      <c r="J664" s="73"/>
    </row>
    <row r="665" spans="2:10" s="45" customFormat="1" x14ac:dyDescent="0.25">
      <c r="B665" s="46" t="s">
        <v>321</v>
      </c>
      <c r="C665" s="90">
        <v>4.8052328616573394</v>
      </c>
      <c r="D665" s="90">
        <v>5.0510497470792037</v>
      </c>
      <c r="E665" s="86">
        <v>6.7780983870333502</v>
      </c>
      <c r="F665" s="90">
        <v>4.4462670960359452</v>
      </c>
      <c r="G665" s="73"/>
      <c r="H665" s="73"/>
      <c r="I665" s="73"/>
      <c r="J665" s="73"/>
    </row>
    <row r="666" spans="2:10" s="45" customFormat="1" x14ac:dyDescent="0.25">
      <c r="B666" s="46" t="s">
        <v>322</v>
      </c>
      <c r="C666" s="90">
        <v>2.4268437058141248</v>
      </c>
      <c r="D666" s="90">
        <v>9.2343927087623268</v>
      </c>
      <c r="E666" s="86">
        <v>3.0890823913496015</v>
      </c>
      <c r="F666" s="90">
        <v>1.7290122555941159</v>
      </c>
      <c r="G666" s="73"/>
      <c r="H666" s="73"/>
      <c r="I666" s="73"/>
      <c r="J666" s="73"/>
    </row>
    <row r="667" spans="2:10" s="45" customFormat="1" x14ac:dyDescent="0.25">
      <c r="B667" s="46" t="s">
        <v>323</v>
      </c>
      <c r="C667" s="90">
        <v>26.743843152167535</v>
      </c>
      <c r="D667" s="90">
        <v>15.695321381813166</v>
      </c>
      <c r="E667" s="86">
        <v>10.542333705759159</v>
      </c>
      <c r="F667" s="90">
        <v>30.466931648512407</v>
      </c>
      <c r="G667" s="73"/>
      <c r="H667" s="73"/>
      <c r="I667" s="73"/>
      <c r="J667" s="73"/>
    </row>
    <row r="668" spans="2:10" s="45" customFormat="1" x14ac:dyDescent="0.25">
      <c r="B668" s="46" t="s">
        <v>324</v>
      </c>
      <c r="C668" s="90">
        <v>8.387825493534109</v>
      </c>
      <c r="D668" s="90">
        <v>14.907058943133404</v>
      </c>
      <c r="E668" s="86">
        <v>27.432414393782235</v>
      </c>
      <c r="F668" s="90">
        <v>4.566679966141832</v>
      </c>
      <c r="G668" s="73"/>
      <c r="H668" s="73"/>
      <c r="I668" s="73"/>
      <c r="J668" s="73"/>
    </row>
    <row r="669" spans="2:10" s="45" customFormat="1" x14ac:dyDescent="0.25">
      <c r="B669" s="46" t="s">
        <v>325</v>
      </c>
      <c r="C669" s="90">
        <v>57.636254786826925</v>
      </c>
      <c r="D669" s="90">
        <v>55.112177219211901</v>
      </c>
      <c r="E669" s="86">
        <v>52.158071122075711</v>
      </c>
      <c r="F669" s="90">
        <v>58.79110903371577</v>
      </c>
      <c r="G669" s="73"/>
      <c r="H669" s="73"/>
      <c r="I669" s="73"/>
      <c r="J669" s="73"/>
    </row>
    <row r="670" spans="2:10" s="45" customFormat="1" ht="15.6" x14ac:dyDescent="0.25">
      <c r="B670" s="46" t="s">
        <v>163</v>
      </c>
      <c r="C670" s="90">
        <v>26.452788783959178</v>
      </c>
      <c r="D670" s="90">
        <v>18.650855079060509</v>
      </c>
      <c r="E670" s="86">
        <v>23.321184444132818</v>
      </c>
      <c r="F670" s="90">
        <v>27.658877675013311</v>
      </c>
      <c r="G670" s="73"/>
      <c r="H670" s="73"/>
      <c r="I670" s="73"/>
      <c r="J670" s="73"/>
    </row>
    <row r="671" spans="2:10" s="45" customFormat="1" ht="15.6" x14ac:dyDescent="0.25">
      <c r="B671" s="46" t="s">
        <v>165</v>
      </c>
      <c r="C671" s="90">
        <v>0.93410293702318681</v>
      </c>
      <c r="D671" s="90">
        <v>0.21222756561352363</v>
      </c>
      <c r="E671" s="86">
        <v>1.7979755252844585</v>
      </c>
      <c r="F671" s="90">
        <v>0.84813274686006324</v>
      </c>
      <c r="G671" s="73"/>
      <c r="H671" s="73"/>
      <c r="I671" s="73"/>
      <c r="J671" s="73"/>
    </row>
    <row r="672" spans="2:10" s="45" customFormat="1" ht="15.6" x14ac:dyDescent="0.25">
      <c r="B672" s="46" t="s">
        <v>164</v>
      </c>
      <c r="C672" s="90">
        <v>0.55749610867937227</v>
      </c>
      <c r="D672" s="90">
        <v>1.910048090521713</v>
      </c>
      <c r="E672" s="86">
        <v>0.57097667303090993</v>
      </c>
      <c r="F672" s="90">
        <v>0.43907253541129543</v>
      </c>
      <c r="G672" s="73"/>
      <c r="H672" s="73"/>
      <c r="I672" s="73"/>
      <c r="J672" s="73"/>
    </row>
    <row r="673" spans="2:10" s="45" customFormat="1" ht="15.6" x14ac:dyDescent="0.25">
      <c r="B673" s="46" t="s">
        <v>166</v>
      </c>
      <c r="C673" s="90">
        <v>6.7433800338169769</v>
      </c>
      <c r="D673" s="90">
        <v>3.6351700769890889</v>
      </c>
      <c r="E673" s="86">
        <v>3.111561424468817</v>
      </c>
      <c r="F673" s="90">
        <v>7.6321824748537344</v>
      </c>
      <c r="G673" s="73"/>
      <c r="H673" s="73"/>
      <c r="I673" s="73"/>
      <c r="J673" s="73"/>
    </row>
    <row r="674" spans="2:10" s="45" customFormat="1" ht="15.6" x14ac:dyDescent="0.25">
      <c r="B674" s="46" t="s">
        <v>167</v>
      </c>
      <c r="C674" s="90">
        <v>1.9133322974280114</v>
      </c>
      <c r="D674" s="90">
        <v>4.2445513122704721</v>
      </c>
      <c r="E674" s="86">
        <v>5.6041265820751356</v>
      </c>
      <c r="F674" s="90">
        <v>1.0811337276855928</v>
      </c>
      <c r="G674" s="73"/>
      <c r="H674" s="73"/>
      <c r="I674" s="73"/>
      <c r="J674" s="73"/>
    </row>
    <row r="675" spans="2:10" s="45" customFormat="1" ht="15.6" x14ac:dyDescent="0.25">
      <c r="B675" s="46" t="s">
        <v>169</v>
      </c>
      <c r="C675" s="90">
        <v>16.30447740701165</v>
      </c>
      <c r="D675" s="90">
        <v>8.6488580336657108</v>
      </c>
      <c r="E675" s="86">
        <v>12.236544239273497</v>
      </c>
      <c r="F675" s="90">
        <v>17.65835619020261</v>
      </c>
      <c r="G675" s="73"/>
      <c r="H675" s="73"/>
      <c r="I675" s="73"/>
      <c r="J675" s="73"/>
    </row>
    <row r="676" spans="2:10" s="45" customFormat="1" x14ac:dyDescent="0.25">
      <c r="B676" s="59" t="s">
        <v>331</v>
      </c>
      <c r="C676" s="90">
        <v>37.356357038613083</v>
      </c>
      <c r="D676" s="90">
        <v>47.877993563370943</v>
      </c>
      <c r="E676" s="86">
        <v>26.021194259478097</v>
      </c>
      <c r="F676" s="90">
        <v>12.976875116933495</v>
      </c>
      <c r="G676" s="73"/>
      <c r="H676" s="73"/>
      <c r="I676" s="73"/>
      <c r="J676" s="73"/>
    </row>
    <row r="677" spans="2:10" s="45" customFormat="1" x14ac:dyDescent="0.25">
      <c r="B677" s="59" t="s">
        <v>330</v>
      </c>
      <c r="C677" s="90">
        <v>33.835751892436797</v>
      </c>
      <c r="D677" s="90">
        <v>34.232049523276238</v>
      </c>
      <c r="E677" s="86">
        <v>32.80954244613995</v>
      </c>
      <c r="F677" s="90">
        <v>34.722605773011217</v>
      </c>
      <c r="G677" s="73"/>
      <c r="H677" s="73"/>
      <c r="I677" s="73"/>
      <c r="J677" s="73"/>
    </row>
    <row r="678" spans="2:10" s="45" customFormat="1" ht="15.6" x14ac:dyDescent="0.25">
      <c r="B678" s="59" t="s">
        <v>171</v>
      </c>
      <c r="C678" s="90">
        <v>23.029638893107354</v>
      </c>
      <c r="D678" s="90">
        <v>15.077134745006878</v>
      </c>
      <c r="E678" s="86">
        <v>30.476062108622415</v>
      </c>
      <c r="F678" s="90">
        <v>44.832772496439603</v>
      </c>
      <c r="G678" s="73"/>
      <c r="H678" s="73"/>
      <c r="I678" s="73"/>
      <c r="J678" s="73"/>
    </row>
    <row r="679" spans="2:10" s="45" customFormat="1" ht="15.6" x14ac:dyDescent="0.25">
      <c r="B679" s="59" t="s">
        <v>172</v>
      </c>
      <c r="C679" s="90">
        <v>5.7782521758427468</v>
      </c>
      <c r="D679" s="90">
        <v>2.8128221683459338</v>
      </c>
      <c r="E679" s="86">
        <v>10.693201185759525</v>
      </c>
      <c r="F679" s="90">
        <v>7.4677466136157538</v>
      </c>
      <c r="G679" s="73"/>
      <c r="H679" s="73"/>
      <c r="I679" s="73"/>
      <c r="J679" s="73"/>
    </row>
    <row r="680" spans="2:10" s="45" customFormat="1" x14ac:dyDescent="0.25">
      <c r="B680" s="46" t="s">
        <v>152</v>
      </c>
      <c r="C680" s="90">
        <v>53.78095010606819</v>
      </c>
      <c r="D680" s="90">
        <v>41.9660218169643</v>
      </c>
      <c r="E680" s="90">
        <v>75.427241253105962</v>
      </c>
      <c r="F680" s="86">
        <v>85.114039939500913</v>
      </c>
      <c r="G680" s="73"/>
      <c r="H680" s="73"/>
      <c r="I680" s="73"/>
      <c r="J680" s="73"/>
    </row>
    <row r="681" spans="2:10" s="45" customFormat="1" ht="15.6" x14ac:dyDescent="0.25">
      <c r="B681" s="46" t="s">
        <v>173</v>
      </c>
      <c r="C681" s="90">
        <v>82.75385088757038</v>
      </c>
      <c r="D681" s="90">
        <v>84.005265462405859</v>
      </c>
      <c r="E681" s="90">
        <v>78.532310323496318</v>
      </c>
      <c r="F681" s="86">
        <v>89.064134768200702</v>
      </c>
      <c r="G681" s="73"/>
      <c r="H681" s="73"/>
      <c r="I681" s="73"/>
      <c r="J681" s="73"/>
    </row>
    <row r="682" spans="2:10" s="45" customFormat="1" ht="15.6" x14ac:dyDescent="0.25">
      <c r="B682" s="46" t="s">
        <v>174</v>
      </c>
      <c r="C682" s="90">
        <v>85.923683293421405</v>
      </c>
      <c r="D682" s="90">
        <v>82.244170393979658</v>
      </c>
      <c r="E682" s="90">
        <v>89.119175540922498</v>
      </c>
      <c r="F682" s="86">
        <v>92.232619284656906</v>
      </c>
      <c r="G682" s="73"/>
      <c r="H682" s="73"/>
      <c r="I682" s="73"/>
      <c r="J682" s="73"/>
    </row>
    <row r="683" spans="2:10" s="45" customFormat="1" x14ac:dyDescent="0.25">
      <c r="B683" s="46" t="s">
        <v>153</v>
      </c>
      <c r="C683" s="90">
        <v>48.196308795484562</v>
      </c>
      <c r="D683" s="90">
        <v>35.059180861754797</v>
      </c>
      <c r="E683" s="86">
        <v>74.875613353522212</v>
      </c>
      <c r="F683" s="90">
        <v>75.089396999547645</v>
      </c>
      <c r="G683" s="73"/>
      <c r="H683" s="73"/>
      <c r="I683" s="73"/>
      <c r="J683" s="73"/>
    </row>
    <row r="684" spans="2:10" s="45" customFormat="1" x14ac:dyDescent="0.25">
      <c r="B684" s="46" t="s">
        <v>154</v>
      </c>
      <c r="C684" s="90">
        <v>57.265876134708414</v>
      </c>
      <c r="D684" s="90">
        <v>69.587552531972392</v>
      </c>
      <c r="E684" s="86">
        <v>42.042842434382152</v>
      </c>
      <c r="F684" s="90">
        <v>56.131569522311423</v>
      </c>
      <c r="G684" s="73"/>
      <c r="H684" s="73"/>
      <c r="I684" s="73"/>
      <c r="J684" s="73"/>
    </row>
    <row r="685" spans="2:10" s="45" customFormat="1" x14ac:dyDescent="0.25">
      <c r="B685" s="46" t="s">
        <v>326</v>
      </c>
      <c r="C685" s="90">
        <v>47.063149661581072</v>
      </c>
      <c r="D685" s="90">
        <v>33.460798610048279</v>
      </c>
      <c r="E685" s="86">
        <v>67.409748186474999</v>
      </c>
      <c r="F685" s="90">
        <v>65.595258283839044</v>
      </c>
      <c r="G685" s="73"/>
      <c r="H685" s="73"/>
      <c r="I685" s="73"/>
      <c r="J685" s="73"/>
    </row>
    <row r="686" spans="2:10" s="45" customFormat="1" ht="26.4" x14ac:dyDescent="0.25">
      <c r="B686" s="48" t="s">
        <v>327</v>
      </c>
      <c r="C686" s="90">
        <v>46.547000142722993</v>
      </c>
      <c r="D686" s="90">
        <v>42.973033057135858</v>
      </c>
      <c r="E686" s="86">
        <v>48.14509522388235</v>
      </c>
      <c r="F686" s="90">
        <v>59.936821304869007</v>
      </c>
      <c r="G686" s="73"/>
      <c r="H686" s="73"/>
      <c r="I686" s="73"/>
      <c r="J686" s="73"/>
    </row>
    <row r="687" spans="2:10" s="45" customFormat="1" ht="12.75" customHeight="1" x14ac:dyDescent="0.25">
      <c r="B687" s="48" t="s">
        <v>328</v>
      </c>
      <c r="C687" s="90">
        <v>75.208607269958677</v>
      </c>
      <c r="D687" s="90">
        <v>75.934878980049533</v>
      </c>
      <c r="E687" s="86">
        <v>74.820560823300028</v>
      </c>
      <c r="F687" s="90">
        <v>72.631536261784262</v>
      </c>
      <c r="G687" s="73"/>
      <c r="H687" s="73"/>
      <c r="I687" s="73"/>
      <c r="J687" s="73"/>
    </row>
    <row r="688" spans="2:10" s="45" customFormat="1" x14ac:dyDescent="0.25">
      <c r="B688" s="48" t="s">
        <v>329</v>
      </c>
      <c r="C688" s="90">
        <v>75.913845824937553</v>
      </c>
      <c r="D688" s="90">
        <v>74.567673776416939</v>
      </c>
      <c r="E688" s="86">
        <v>72.105078699351679</v>
      </c>
      <c r="F688" s="90">
        <v>90.984688197669556</v>
      </c>
      <c r="G688" s="73"/>
      <c r="H688" s="73"/>
      <c r="I688" s="73"/>
      <c r="J688" s="73"/>
    </row>
    <row r="689" spans="2:10" s="45" customFormat="1" x14ac:dyDescent="0.25">
      <c r="B689" s="48" t="s">
        <v>155</v>
      </c>
      <c r="C689" s="90">
        <v>86.209881084069295</v>
      </c>
      <c r="D689" s="90">
        <v>83.403984770683905</v>
      </c>
      <c r="E689" s="86">
        <v>90.868954248426647</v>
      </c>
      <c r="F689" s="90">
        <v>95.117196334636077</v>
      </c>
      <c r="G689" s="73"/>
      <c r="H689" s="73"/>
      <c r="I689" s="73"/>
      <c r="J689" s="73"/>
    </row>
    <row r="690" spans="2:10" s="45" customFormat="1" x14ac:dyDescent="0.25">
      <c r="B690" s="48" t="s">
        <v>156</v>
      </c>
      <c r="C690" s="90">
        <v>57.481274148939988</v>
      </c>
      <c r="D690" s="90">
        <v>53.753536095908295</v>
      </c>
      <c r="E690" s="86">
        <v>65.168318140698972</v>
      </c>
      <c r="F690" s="90">
        <v>64.88858856572584</v>
      </c>
      <c r="G690" s="73"/>
      <c r="H690" s="73"/>
      <c r="I690" s="73"/>
      <c r="J690" s="73"/>
    </row>
    <row r="691" spans="2:10" s="45" customFormat="1" x14ac:dyDescent="0.25">
      <c r="B691" s="16"/>
      <c r="C691" s="92"/>
      <c r="D691" s="92"/>
      <c r="E691" s="92"/>
      <c r="F691" s="92"/>
    </row>
    <row r="692" spans="2:10" s="45" customFormat="1" x14ac:dyDescent="0.25">
      <c r="B692" s="10"/>
      <c r="C692" s="86"/>
      <c r="D692" s="86"/>
      <c r="E692" s="86"/>
      <c r="F692" s="86"/>
    </row>
    <row r="693" spans="2:10" s="45" customFormat="1" x14ac:dyDescent="0.2">
      <c r="B693" s="13" t="s">
        <v>22</v>
      </c>
      <c r="C693" s="86"/>
      <c r="D693" s="86"/>
      <c r="E693" s="86"/>
      <c r="F693" s="86"/>
    </row>
    <row r="694" spans="2:10" s="45" customFormat="1" x14ac:dyDescent="0.2">
      <c r="B694" s="13" t="s">
        <v>23</v>
      </c>
      <c r="C694" s="86"/>
      <c r="D694" s="86"/>
      <c r="E694" s="86"/>
      <c r="F694" s="86"/>
    </row>
    <row r="695" spans="2:10" s="45" customFormat="1" x14ac:dyDescent="0.2">
      <c r="B695" s="13" t="s">
        <v>24</v>
      </c>
      <c r="C695" s="86"/>
      <c r="D695" s="86"/>
      <c r="E695" s="86"/>
      <c r="F695" s="86"/>
    </row>
    <row r="696" spans="2:10" s="45" customFormat="1" x14ac:dyDescent="0.2">
      <c r="B696" s="13" t="s">
        <v>25</v>
      </c>
      <c r="C696" s="86"/>
      <c r="D696" s="86"/>
      <c r="E696" s="86"/>
      <c r="F696" s="86"/>
    </row>
    <row r="697" spans="2:10" s="45" customFormat="1" x14ac:dyDescent="0.25">
      <c r="C697" s="86"/>
      <c r="D697" s="86"/>
      <c r="E697" s="86"/>
      <c r="F697" s="86"/>
    </row>
    <row r="698" spans="2:10" s="45" customFormat="1" x14ac:dyDescent="0.25">
      <c r="B698" s="5" t="s">
        <v>105</v>
      </c>
      <c r="C698" s="86"/>
      <c r="D698" s="86"/>
      <c r="E698" s="86"/>
      <c r="F698" s="86"/>
    </row>
    <row r="699" spans="2:10" s="45" customFormat="1" x14ac:dyDescent="0.25">
      <c r="B699" s="5"/>
      <c r="C699" s="86"/>
      <c r="D699" s="86"/>
      <c r="E699" s="86"/>
      <c r="F699" s="86"/>
    </row>
  </sheetData>
  <mergeCells count="17">
    <mergeCell ref="B611:F611"/>
    <mergeCell ref="B651:F651"/>
    <mergeCell ref="B171:F171"/>
    <mergeCell ref="B211:F211"/>
    <mergeCell ref="B251:F251"/>
    <mergeCell ref="B291:F291"/>
    <mergeCell ref="B331:F331"/>
    <mergeCell ref="B411:F411"/>
    <mergeCell ref="B451:F451"/>
    <mergeCell ref="B491:F491"/>
    <mergeCell ref="B531:F531"/>
    <mergeCell ref="B571:F571"/>
    <mergeCell ref="B11:F11"/>
    <mergeCell ref="B51:F51"/>
    <mergeCell ref="B91:F91"/>
    <mergeCell ref="B131:F131"/>
    <mergeCell ref="B371:F371"/>
  </mergeCells>
  <hyperlinks>
    <hyperlink ref="D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J426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12.6640625" style="2" customWidth="1"/>
    <col min="3" max="6" width="14.77734375" style="70" customWidth="1"/>
    <col min="7" max="7" width="15.77734375" style="2" customWidth="1"/>
    <col min="8" max="16384" width="10.77734375" style="2"/>
  </cols>
  <sheetData>
    <row r="2" spans="2:10" x14ac:dyDescent="0.25">
      <c r="D2" s="75" t="s">
        <v>2</v>
      </c>
    </row>
    <row r="5" spans="2:10" s="1" customFormat="1" ht="17.399999999999999" x14ac:dyDescent="0.25">
      <c r="B5" s="11" t="s">
        <v>20</v>
      </c>
      <c r="C5" s="70"/>
      <c r="D5" s="70"/>
      <c r="E5" s="70"/>
      <c r="F5" s="70"/>
    </row>
    <row r="6" spans="2:10" x14ac:dyDescent="0.25">
      <c r="C6" s="76"/>
      <c r="D6" s="76"/>
    </row>
    <row r="7" spans="2:10" ht="15.6" x14ac:dyDescent="0.25">
      <c r="B7" s="6" t="s">
        <v>76</v>
      </c>
    </row>
    <row r="8" spans="2:10" s="83" customFormat="1" ht="8.25" customHeight="1" x14ac:dyDescent="0.25"/>
    <row r="9" spans="2:10" s="45" customFormat="1" ht="12.75" customHeight="1" x14ac:dyDescent="0.25">
      <c r="B9" s="72" t="s">
        <v>106</v>
      </c>
      <c r="C9" s="70"/>
      <c r="D9" s="70"/>
      <c r="E9" s="70"/>
      <c r="F9" s="70"/>
    </row>
    <row r="10" spans="2:10" ht="35.1" customHeight="1" x14ac:dyDescent="0.25">
      <c r="B10" s="9"/>
      <c r="C10" s="77" t="s">
        <v>1</v>
      </c>
      <c r="D10" s="78" t="s">
        <v>319</v>
      </c>
      <c r="E10" s="78" t="s">
        <v>17</v>
      </c>
      <c r="F10" s="79" t="s">
        <v>0</v>
      </c>
    </row>
    <row r="11" spans="2:10" ht="12.75" customHeight="1" x14ac:dyDescent="0.25">
      <c r="B11" s="112" t="s">
        <v>345</v>
      </c>
      <c r="C11" s="113"/>
      <c r="D11" s="113"/>
      <c r="E11" s="113"/>
      <c r="F11" s="113"/>
    </row>
    <row r="12" spans="2:10" s="3" customFormat="1" ht="12.75" customHeight="1" x14ac:dyDescent="0.25">
      <c r="B12" s="103" t="s">
        <v>179</v>
      </c>
      <c r="C12" s="71">
        <v>98.979498200866331</v>
      </c>
      <c r="D12" s="71">
        <v>98.884810626237524</v>
      </c>
      <c r="E12" s="71">
        <v>99.10560444645732</v>
      </c>
      <c r="F12" s="71">
        <v>99.807401075247242</v>
      </c>
      <c r="G12" s="82"/>
      <c r="H12" s="82"/>
      <c r="I12" s="82"/>
      <c r="J12" s="82"/>
    </row>
    <row r="13" spans="2:10" s="3" customFormat="1" ht="12.75" customHeight="1" x14ac:dyDescent="0.25">
      <c r="B13" s="103" t="s">
        <v>333</v>
      </c>
      <c r="C13" s="71">
        <v>73.046840755389681</v>
      </c>
      <c r="D13" s="71">
        <v>69.49156220591351</v>
      </c>
      <c r="E13" s="71">
        <v>72.499653625160718</v>
      </c>
      <c r="F13" s="71">
        <v>73.880993135457132</v>
      </c>
      <c r="G13" s="82"/>
      <c r="H13" s="82"/>
      <c r="I13" s="82"/>
      <c r="J13" s="82"/>
    </row>
    <row r="14" spans="2:10" s="3" customFormat="1" ht="12.75" customHeight="1" x14ac:dyDescent="0.25">
      <c r="B14" s="103" t="s">
        <v>180</v>
      </c>
      <c r="C14" s="71">
        <v>95.593431557169239</v>
      </c>
      <c r="D14" s="71">
        <v>95.286302164018892</v>
      </c>
      <c r="E14" s="71">
        <v>96.550350867894508</v>
      </c>
      <c r="F14" s="71">
        <v>96.50983420282914</v>
      </c>
      <c r="G14" s="82"/>
      <c r="H14" s="82"/>
      <c r="I14" s="82"/>
      <c r="J14" s="82"/>
    </row>
    <row r="15" spans="2:10" s="3" customFormat="1" ht="12.75" customHeight="1" x14ac:dyDescent="0.25">
      <c r="B15" s="103" t="s">
        <v>181</v>
      </c>
      <c r="C15" s="71">
        <v>35.293864564794553</v>
      </c>
      <c r="D15" s="71">
        <v>34.249397208211583</v>
      </c>
      <c r="E15" s="71">
        <v>35.052272322261572</v>
      </c>
      <c r="F15" s="71">
        <v>49.350428134044698</v>
      </c>
      <c r="G15" s="82"/>
      <c r="H15" s="82"/>
      <c r="I15" s="82"/>
      <c r="J15" s="82"/>
    </row>
    <row r="16" spans="2:10" s="3" customFormat="1" ht="12.75" customHeight="1" x14ac:dyDescent="0.25">
      <c r="B16" s="103" t="s">
        <v>182</v>
      </c>
      <c r="C16" s="71">
        <v>82.994561064725417</v>
      </c>
      <c r="D16" s="71">
        <v>80.959666208600993</v>
      </c>
      <c r="E16" s="71">
        <v>88.158161367185798</v>
      </c>
      <c r="F16" s="71">
        <v>92.466028963793406</v>
      </c>
      <c r="G16" s="82"/>
      <c r="H16" s="82"/>
      <c r="I16" s="82"/>
      <c r="J16" s="82"/>
    </row>
    <row r="17" spans="2:10" s="3" customFormat="1" ht="12.75" customHeight="1" x14ac:dyDescent="0.25">
      <c r="B17" s="103" t="s">
        <v>183</v>
      </c>
      <c r="C17" s="71">
        <v>5.2972680902583633</v>
      </c>
      <c r="D17" s="71">
        <v>3.1916920561957633</v>
      </c>
      <c r="E17" s="71">
        <v>7.4824472982040993</v>
      </c>
      <c r="F17" s="71">
        <v>25.137971856488033</v>
      </c>
      <c r="G17" s="82"/>
      <c r="H17" s="82"/>
      <c r="I17" s="82"/>
      <c r="J17" s="82"/>
    </row>
    <row r="18" spans="2:10" s="3" customFormat="1" ht="12.75" customHeight="1" x14ac:dyDescent="0.25">
      <c r="B18" s="103" t="s">
        <v>184</v>
      </c>
      <c r="C18" s="71">
        <v>1.5497830509031181</v>
      </c>
      <c r="D18" s="71">
        <v>1.6845453864288464</v>
      </c>
      <c r="E18" s="71">
        <v>1.1437717224200796</v>
      </c>
      <c r="F18" s="71">
        <v>1.1261719808402619</v>
      </c>
      <c r="G18" s="82"/>
      <c r="H18" s="82"/>
      <c r="I18" s="82"/>
      <c r="J18" s="82"/>
    </row>
    <row r="19" spans="2:10" s="3" customFormat="1" ht="12.75" customHeight="1" x14ac:dyDescent="0.25">
      <c r="B19" s="103" t="s">
        <v>185</v>
      </c>
      <c r="C19" s="71">
        <v>8.1535584283362024</v>
      </c>
      <c r="D19" s="71">
        <v>8.2016041380229066</v>
      </c>
      <c r="E19" s="71">
        <v>8.6894364670739144</v>
      </c>
      <c r="F19" s="71">
        <v>5.8384478168068323</v>
      </c>
      <c r="G19" s="82"/>
      <c r="H19" s="82"/>
      <c r="I19" s="82"/>
      <c r="J19" s="82"/>
    </row>
    <row r="20" spans="2:10" s="3" customFormat="1" ht="12.75" customHeight="1" x14ac:dyDescent="0.25">
      <c r="B20" s="103" t="s">
        <v>186</v>
      </c>
      <c r="C20" s="71">
        <v>21.959026885859078</v>
      </c>
      <c r="D20" s="71">
        <v>23.333979136284597</v>
      </c>
      <c r="E20" s="71">
        <v>17.695846942622236</v>
      </c>
      <c r="F20" s="71">
        <v>18.020876430465957</v>
      </c>
      <c r="G20" s="82"/>
      <c r="H20" s="82"/>
      <c r="I20" s="82"/>
      <c r="J20" s="82"/>
    </row>
    <row r="21" spans="2:10" s="3" customFormat="1" ht="15.6" x14ac:dyDescent="0.25">
      <c r="B21" s="103" t="s">
        <v>187</v>
      </c>
      <c r="C21" s="93">
        <v>35.950604483308346</v>
      </c>
      <c r="D21" s="93">
        <v>37.381966282305548</v>
      </c>
      <c r="E21" s="76">
        <v>33.563769958589674</v>
      </c>
      <c r="F21" s="71">
        <v>25.328875302268152</v>
      </c>
      <c r="G21" s="82"/>
      <c r="H21" s="82"/>
      <c r="I21" s="82"/>
      <c r="J21" s="82"/>
    </row>
    <row r="22" spans="2:10" s="3" customFormat="1" ht="15.6" x14ac:dyDescent="0.25">
      <c r="B22" s="103" t="s">
        <v>188</v>
      </c>
      <c r="C22" s="93">
        <v>32.387027151592882</v>
      </c>
      <c r="D22" s="93">
        <v>29.397905056957924</v>
      </c>
      <c r="E22" s="76">
        <v>38.907174909294284</v>
      </c>
      <c r="F22" s="71">
        <v>49.685628469618827</v>
      </c>
      <c r="G22" s="82"/>
      <c r="H22" s="82"/>
      <c r="I22" s="82"/>
      <c r="J22" s="82"/>
    </row>
    <row r="23" spans="2:10" s="3" customFormat="1" ht="15.6" x14ac:dyDescent="0.25">
      <c r="B23" s="103" t="s">
        <v>189</v>
      </c>
      <c r="C23" s="82">
        <v>97.552457290914333</v>
      </c>
      <c r="D23" s="82">
        <v>97.566277963422294</v>
      </c>
      <c r="E23" s="82">
        <v>97.36043247009961</v>
      </c>
      <c r="F23" s="82">
        <v>97.987170329229059</v>
      </c>
      <c r="G23" s="82"/>
      <c r="H23" s="82"/>
      <c r="I23" s="82"/>
      <c r="J23" s="82"/>
    </row>
    <row r="24" spans="2:10" s="3" customFormat="1" ht="15.6" x14ac:dyDescent="0.25">
      <c r="B24" s="103" t="s">
        <v>190</v>
      </c>
      <c r="C24" s="93">
        <v>90.657884728960653</v>
      </c>
      <c r="D24" s="93">
        <v>88.562022145413238</v>
      </c>
      <c r="E24" s="76">
        <v>96.767251531325314</v>
      </c>
      <c r="F24" s="71">
        <v>98.248476252574534</v>
      </c>
      <c r="G24" s="82"/>
      <c r="H24" s="82"/>
      <c r="I24" s="82"/>
      <c r="J24" s="82"/>
    </row>
    <row r="25" spans="2:10" s="3" customFormat="1" x14ac:dyDescent="0.25">
      <c r="B25" s="102" t="s">
        <v>332</v>
      </c>
      <c r="C25" s="93">
        <v>56.015460409389192</v>
      </c>
      <c r="D25" s="93">
        <v>48.418983220827805</v>
      </c>
      <c r="E25" s="93">
        <v>53.069664245418302</v>
      </c>
      <c r="F25" s="76">
        <v>58.225117499232326</v>
      </c>
      <c r="G25" s="82"/>
      <c r="H25" s="82"/>
      <c r="I25" s="82"/>
      <c r="J25" s="82"/>
    </row>
    <row r="26" spans="2:10" s="3" customFormat="1" ht="15.6" x14ac:dyDescent="0.25">
      <c r="B26" s="103" t="s">
        <v>192</v>
      </c>
      <c r="C26" s="93">
        <v>78.690357196390693</v>
      </c>
      <c r="D26" s="93">
        <v>74.88600847668431</v>
      </c>
      <c r="E26" s="93">
        <v>88.818845066495925</v>
      </c>
      <c r="F26" s="76">
        <v>95.523005598639145</v>
      </c>
      <c r="G26" s="82"/>
      <c r="H26" s="82"/>
      <c r="I26" s="82"/>
      <c r="J26" s="82"/>
    </row>
    <row r="27" spans="2:10" s="3" customFormat="1" ht="15.6" x14ac:dyDescent="0.25">
      <c r="B27" s="103" t="s">
        <v>191</v>
      </c>
      <c r="C27" s="93">
        <v>87.525724909080992</v>
      </c>
      <c r="D27" s="93">
        <v>89.911327374572821</v>
      </c>
      <c r="E27" s="93">
        <v>82.254880372360091</v>
      </c>
      <c r="F27" s="76">
        <v>79.002187127299337</v>
      </c>
      <c r="G27" s="82"/>
      <c r="H27" s="82"/>
      <c r="I27" s="82"/>
      <c r="J27" s="82"/>
    </row>
    <row r="28" spans="2:10" s="3" customFormat="1" ht="15.6" x14ac:dyDescent="0.25">
      <c r="B28" s="103" t="s">
        <v>198</v>
      </c>
      <c r="C28" s="93">
        <v>17.69844061666101</v>
      </c>
      <c r="D28" s="93">
        <v>17.646061251912144</v>
      </c>
      <c r="E28" s="93">
        <v>16.432143881906306</v>
      </c>
      <c r="F28" s="76">
        <v>21.969665746483379</v>
      </c>
      <c r="G28" s="82"/>
      <c r="H28" s="82"/>
      <c r="I28" s="82"/>
      <c r="J28" s="82"/>
    </row>
    <row r="29" spans="2:10" s="3" customFormat="1" ht="15.6" x14ac:dyDescent="0.25">
      <c r="B29" s="103" t="s">
        <v>197</v>
      </c>
      <c r="C29" s="93">
        <v>10.947602160695434</v>
      </c>
      <c r="D29" s="93">
        <v>11.160386832123733</v>
      </c>
      <c r="E29" s="93">
        <v>9.2585281458766069</v>
      </c>
      <c r="F29" s="76">
        <v>13.789476908929869</v>
      </c>
      <c r="G29" s="82"/>
      <c r="H29" s="82"/>
      <c r="I29" s="82"/>
      <c r="J29" s="82"/>
    </row>
    <row r="30" spans="2:10" s="3" customFormat="1" ht="15.6" x14ac:dyDescent="0.25">
      <c r="B30" s="103" t="s">
        <v>196</v>
      </c>
      <c r="C30" s="93">
        <v>11.946530805633126</v>
      </c>
      <c r="D30" s="93">
        <v>11.82075279871531</v>
      </c>
      <c r="E30" s="93">
        <v>10.787496684796396</v>
      </c>
      <c r="F30" s="76">
        <v>16.642261090817822</v>
      </c>
      <c r="G30" s="82"/>
      <c r="H30" s="82"/>
      <c r="I30" s="82"/>
      <c r="J30" s="82"/>
    </row>
    <row r="31" spans="2:10" s="3" customFormat="1" ht="15.6" x14ac:dyDescent="0.25">
      <c r="B31" s="103" t="s">
        <v>232</v>
      </c>
      <c r="C31" s="93">
        <v>10.247974487289838</v>
      </c>
      <c r="D31" s="93">
        <v>10.174070759107</v>
      </c>
      <c r="E31" s="93">
        <v>8.6224625292542658</v>
      </c>
      <c r="F31" s="76">
        <v>15.798172060329705</v>
      </c>
      <c r="G31" s="82"/>
      <c r="H31" s="82"/>
      <c r="I31" s="82"/>
      <c r="J31" s="82"/>
    </row>
    <row r="32" spans="2:10" s="3" customFormat="1" ht="15.6" x14ac:dyDescent="0.25">
      <c r="B32" s="103" t="s">
        <v>195</v>
      </c>
      <c r="C32" s="93">
        <v>18.230069925255609</v>
      </c>
      <c r="D32" s="93">
        <v>17.69117251520931</v>
      </c>
      <c r="E32" s="93">
        <v>17.225520636177666</v>
      </c>
      <c r="F32" s="76">
        <v>26.642653399156369</v>
      </c>
      <c r="G32" s="82"/>
      <c r="H32" s="82"/>
      <c r="I32" s="82"/>
      <c r="J32" s="82"/>
    </row>
    <row r="33" spans="2:10" s="3" customFormat="1" ht="15.6" x14ac:dyDescent="0.25">
      <c r="B33" s="103" t="s">
        <v>193</v>
      </c>
      <c r="C33" s="93">
        <v>36.624079651865955</v>
      </c>
      <c r="D33" s="93">
        <v>28.956801751465587</v>
      </c>
      <c r="E33" s="93">
        <v>50.493036152656792</v>
      </c>
      <c r="F33" s="76">
        <v>73.095062637401014</v>
      </c>
      <c r="G33" s="82"/>
      <c r="H33" s="82"/>
      <c r="I33" s="82"/>
      <c r="J33" s="82"/>
    </row>
    <row r="34" spans="2:10" s="3" customFormat="1" ht="15.6" x14ac:dyDescent="0.25">
      <c r="B34" s="103" t="s">
        <v>194</v>
      </c>
      <c r="C34" s="93">
        <v>44.33159242692404</v>
      </c>
      <c r="D34" s="93">
        <v>40.045573028206235</v>
      </c>
      <c r="E34" s="93">
        <v>50.096814846262028</v>
      </c>
      <c r="F34" s="76">
        <v>70.592394343247747</v>
      </c>
      <c r="G34" s="82"/>
      <c r="H34" s="82"/>
      <c r="I34" s="82"/>
      <c r="J34" s="82"/>
    </row>
    <row r="35" spans="2:10" s="3" customFormat="1" x14ac:dyDescent="0.25">
      <c r="B35" s="110" t="s">
        <v>46</v>
      </c>
      <c r="C35" s="114"/>
      <c r="D35" s="114"/>
      <c r="E35" s="114"/>
      <c r="F35" s="114"/>
      <c r="G35" s="82"/>
      <c r="H35" s="82"/>
      <c r="I35" s="82"/>
      <c r="J35" s="82"/>
    </row>
    <row r="36" spans="2:10" s="3" customFormat="1" x14ac:dyDescent="0.25">
      <c r="B36" s="103" t="s">
        <v>179</v>
      </c>
      <c r="C36" s="71">
        <v>99.602336264827173</v>
      </c>
      <c r="D36" s="71">
        <v>100</v>
      </c>
      <c r="E36" s="71">
        <v>97.618216520606751</v>
      </c>
      <c r="F36" s="71">
        <v>100</v>
      </c>
      <c r="G36" s="82"/>
      <c r="H36" s="82"/>
      <c r="I36" s="82"/>
      <c r="J36" s="82"/>
    </row>
    <row r="37" spans="2:10" s="3" customFormat="1" ht="12.75" customHeight="1" x14ac:dyDescent="0.25">
      <c r="B37" s="103" t="s">
        <v>333</v>
      </c>
      <c r="C37" s="71">
        <v>61.815924514776363</v>
      </c>
      <c r="D37" s="71">
        <v>46.842996273461196</v>
      </c>
      <c r="E37" s="71">
        <v>58.483515594275126</v>
      </c>
      <c r="F37" s="71">
        <v>65.580932917523256</v>
      </c>
      <c r="G37" s="82"/>
      <c r="H37" s="82"/>
      <c r="I37" s="82"/>
      <c r="J37" s="82"/>
    </row>
    <row r="38" spans="2:10" s="3" customFormat="1" ht="15.6" x14ac:dyDescent="0.25">
      <c r="B38" s="103" t="s">
        <v>180</v>
      </c>
      <c r="C38" s="71">
        <v>99.017751679379558</v>
      </c>
      <c r="D38" s="71">
        <v>99.020449937488806</v>
      </c>
      <c r="E38" s="71">
        <v>98.616088280277438</v>
      </c>
      <c r="F38" s="71">
        <v>100</v>
      </c>
      <c r="G38" s="82"/>
      <c r="H38" s="82"/>
      <c r="I38" s="82"/>
      <c r="J38" s="82"/>
    </row>
    <row r="39" spans="2:10" s="3" customFormat="1" ht="12.75" customHeight="1" x14ac:dyDescent="0.25">
      <c r="B39" s="103" t="s">
        <v>181</v>
      </c>
      <c r="C39" s="71">
        <v>34.790876302363323</v>
      </c>
      <c r="D39" s="71">
        <v>34.701581865111343</v>
      </c>
      <c r="E39" s="71">
        <v>28.966050707731473</v>
      </c>
      <c r="F39" s="71">
        <v>50.35048375729464</v>
      </c>
      <c r="G39" s="82"/>
      <c r="H39" s="82"/>
      <c r="I39" s="82"/>
      <c r="J39" s="82"/>
    </row>
    <row r="40" spans="2:10" s="3" customFormat="1" ht="12.75" customHeight="1" x14ac:dyDescent="0.25">
      <c r="B40" s="103" t="s">
        <v>182</v>
      </c>
      <c r="C40" s="71">
        <v>83.113379088942949</v>
      </c>
      <c r="D40" s="71">
        <v>80.760663222647764</v>
      </c>
      <c r="E40" s="71">
        <v>90.012681665845363</v>
      </c>
      <c r="F40" s="71">
        <v>93.672411751700565</v>
      </c>
      <c r="G40" s="82"/>
      <c r="H40" s="82"/>
      <c r="I40" s="82"/>
      <c r="J40" s="82"/>
    </row>
    <row r="41" spans="2:10" s="3" customFormat="1" ht="15.6" x14ac:dyDescent="0.25">
      <c r="B41" s="103" t="s">
        <v>183</v>
      </c>
      <c r="C41" s="71">
        <v>7.3854861428045409</v>
      </c>
      <c r="D41" s="71">
        <v>4.6353319152966854</v>
      </c>
      <c r="E41" s="71">
        <v>9.4759269127909</v>
      </c>
      <c r="F41" s="71">
        <v>34.607308240972309</v>
      </c>
      <c r="G41" s="82"/>
      <c r="H41" s="82"/>
      <c r="I41" s="82"/>
      <c r="J41" s="82"/>
    </row>
    <row r="42" spans="2:10" s="3" customFormat="1" ht="15.6" x14ac:dyDescent="0.25">
      <c r="B42" s="103" t="s">
        <v>184</v>
      </c>
      <c r="C42" s="71">
        <v>2.3240448796696649</v>
      </c>
      <c r="D42" s="71">
        <v>2.2645242590308472</v>
      </c>
      <c r="E42" s="71">
        <v>3.1546221729587605</v>
      </c>
      <c r="F42" s="71">
        <v>0.9573244970818181</v>
      </c>
      <c r="G42" s="82"/>
      <c r="H42" s="82"/>
      <c r="I42" s="82"/>
      <c r="J42" s="82"/>
    </row>
    <row r="43" spans="2:10" s="3" customFormat="1" ht="15.6" x14ac:dyDescent="0.25">
      <c r="B43" s="103" t="s">
        <v>185</v>
      </c>
      <c r="C43" s="71">
        <v>12.390990867219418</v>
      </c>
      <c r="D43" s="71">
        <v>11.876644291807713</v>
      </c>
      <c r="E43" s="71">
        <v>17.211859420199442</v>
      </c>
      <c r="F43" s="71">
        <v>6.4494823996377733</v>
      </c>
      <c r="G43" s="82"/>
      <c r="H43" s="82"/>
      <c r="I43" s="82"/>
      <c r="J43" s="82"/>
    </row>
    <row r="44" spans="2:10" s="3" customFormat="1" ht="15.6" x14ac:dyDescent="0.25">
      <c r="B44" s="103" t="s">
        <v>186</v>
      </c>
      <c r="C44" s="71">
        <v>22.134642014195961</v>
      </c>
      <c r="D44" s="71">
        <v>22.421057724050954</v>
      </c>
      <c r="E44" s="71">
        <v>20.544029122922787</v>
      </c>
      <c r="F44" s="71">
        <v>22.718826487997035</v>
      </c>
      <c r="G44" s="82"/>
      <c r="H44" s="82"/>
      <c r="I44" s="82"/>
      <c r="J44" s="82"/>
    </row>
    <row r="45" spans="2:10" s="3" customFormat="1" ht="15.6" x14ac:dyDescent="0.25">
      <c r="B45" s="103" t="s">
        <v>187</v>
      </c>
      <c r="C45" s="93">
        <v>31.300539527913763</v>
      </c>
      <c r="D45" s="93">
        <v>31.425117811400128</v>
      </c>
      <c r="E45" s="76">
        <v>33.189391158097301</v>
      </c>
      <c r="F45" s="71">
        <v>25.127414863411317</v>
      </c>
      <c r="G45" s="82"/>
      <c r="H45" s="82"/>
      <c r="I45" s="82"/>
      <c r="J45" s="82"/>
    </row>
    <row r="46" spans="2:10" s="3" customFormat="1" ht="15.6" x14ac:dyDescent="0.25">
      <c r="B46" s="103" t="s">
        <v>188</v>
      </c>
      <c r="C46" s="93">
        <v>31.849782711001374</v>
      </c>
      <c r="D46" s="93">
        <v>32.012655913710539</v>
      </c>
      <c r="E46" s="76">
        <v>25.900098125821732</v>
      </c>
      <c r="F46" s="71">
        <v>44.746951751872018</v>
      </c>
      <c r="G46" s="82"/>
      <c r="H46" s="82"/>
      <c r="I46" s="82"/>
      <c r="J46" s="82"/>
    </row>
    <row r="47" spans="2:10" s="3" customFormat="1" ht="15.6" x14ac:dyDescent="0.25">
      <c r="B47" s="103" t="s">
        <v>189</v>
      </c>
      <c r="C47" s="93">
        <v>96.159245696058804</v>
      </c>
      <c r="D47" s="93">
        <v>96.022447303756465</v>
      </c>
      <c r="E47" s="76">
        <v>96.240910170380062</v>
      </c>
      <c r="F47" s="71">
        <v>97.568899636441486</v>
      </c>
      <c r="G47" s="82"/>
      <c r="H47" s="82"/>
      <c r="I47" s="82"/>
      <c r="J47" s="82"/>
    </row>
    <row r="48" spans="2:10" s="3" customFormat="1" ht="15.6" x14ac:dyDescent="0.25">
      <c r="B48" s="103" t="s">
        <v>190</v>
      </c>
      <c r="C48" s="93">
        <v>90.781910127447659</v>
      </c>
      <c r="D48" s="93">
        <v>88.534812475641132</v>
      </c>
      <c r="E48" s="93">
        <v>98.21155864017517</v>
      </c>
      <c r="F48" s="76">
        <v>98.777182677017564</v>
      </c>
      <c r="G48" s="82"/>
      <c r="H48" s="82"/>
      <c r="I48" s="82"/>
      <c r="J48" s="82"/>
    </row>
    <row r="49" spans="2:10" s="3" customFormat="1" x14ac:dyDescent="0.25">
      <c r="B49" s="102" t="s">
        <v>332</v>
      </c>
      <c r="C49" s="93">
        <v>47.909932966856616</v>
      </c>
      <c r="D49" s="93">
        <v>33.819819550704615</v>
      </c>
      <c r="E49" s="93">
        <v>40.795823995206355</v>
      </c>
      <c r="F49" s="76">
        <v>52.332491347973153</v>
      </c>
      <c r="G49" s="82"/>
      <c r="H49" s="82"/>
      <c r="I49" s="82"/>
      <c r="J49" s="82"/>
    </row>
    <row r="50" spans="2:10" s="3" customFormat="1" ht="15.6" x14ac:dyDescent="0.25">
      <c r="B50" s="103" t="s">
        <v>192</v>
      </c>
      <c r="C50" s="93">
        <v>77.187757232922905</v>
      </c>
      <c r="D50" s="93">
        <v>71.95384810225552</v>
      </c>
      <c r="E50" s="93">
        <v>94.375331099277545</v>
      </c>
      <c r="F50" s="76">
        <v>96.10688037534284</v>
      </c>
      <c r="G50" s="82"/>
      <c r="H50" s="82"/>
      <c r="I50" s="82"/>
      <c r="J50" s="82"/>
    </row>
    <row r="51" spans="2:10" s="3" customFormat="1" ht="15.6" x14ac:dyDescent="0.25">
      <c r="B51" s="103" t="s">
        <v>191</v>
      </c>
      <c r="C51" s="93">
        <v>80.270463585357348</v>
      </c>
      <c r="D51" s="93">
        <v>82.780358385408036</v>
      </c>
      <c r="E51" s="93">
        <v>78.184925808494185</v>
      </c>
      <c r="F51" s="76">
        <v>63.065886028401273</v>
      </c>
      <c r="G51" s="82"/>
      <c r="H51" s="82"/>
      <c r="I51" s="82"/>
      <c r="J51" s="82"/>
    </row>
    <row r="52" spans="2:10" s="3" customFormat="1" ht="15.6" x14ac:dyDescent="0.25">
      <c r="B52" s="103" t="s">
        <v>198</v>
      </c>
      <c r="C52" s="93">
        <v>10.643967531291102</v>
      </c>
      <c r="D52" s="93">
        <v>9.7955467946881445</v>
      </c>
      <c r="E52" s="93">
        <v>14.216580537191623</v>
      </c>
      <c r="F52" s="76">
        <v>9.3480530932480264</v>
      </c>
      <c r="G52" s="82"/>
      <c r="H52" s="82"/>
      <c r="I52" s="82"/>
      <c r="J52" s="82"/>
    </row>
    <row r="53" spans="2:10" s="3" customFormat="1" ht="15.6" x14ac:dyDescent="0.25">
      <c r="B53" s="103" t="s">
        <v>197</v>
      </c>
      <c r="C53" s="93">
        <v>5.4028669816421626</v>
      </c>
      <c r="D53" s="93">
        <v>5.8458628292448358</v>
      </c>
      <c r="E53" s="93">
        <v>3.5186975568737977</v>
      </c>
      <c r="F53" s="76">
        <v>6.1260397112667997</v>
      </c>
      <c r="G53" s="82"/>
      <c r="H53" s="82"/>
      <c r="I53" s="82"/>
      <c r="J53" s="82"/>
    </row>
    <row r="54" spans="2:10" s="3" customFormat="1" ht="15.6" x14ac:dyDescent="0.25">
      <c r="B54" s="103" t="s">
        <v>196</v>
      </c>
      <c r="C54" s="93">
        <v>5.2519996902039416</v>
      </c>
      <c r="D54" s="93">
        <v>4.3727715743825293</v>
      </c>
      <c r="E54" s="93">
        <v>6.758266924705401</v>
      </c>
      <c r="F54" s="76">
        <v>9.3551681198141754</v>
      </c>
      <c r="G54" s="82"/>
      <c r="H54" s="82"/>
      <c r="I54" s="82"/>
      <c r="J54" s="82"/>
    </row>
    <row r="55" spans="2:10" s="3" customFormat="1" ht="15.6" x14ac:dyDescent="0.25">
      <c r="B55" s="103" t="s">
        <v>232</v>
      </c>
      <c r="C55" s="93">
        <v>3.8642699306731738</v>
      </c>
      <c r="D55" s="93">
        <v>2.7522780663482673</v>
      </c>
      <c r="E55" s="93">
        <v>5.3121192522725638</v>
      </c>
      <c r="F55" s="76">
        <v>10.187482450399719</v>
      </c>
      <c r="G55" s="82"/>
      <c r="H55" s="82"/>
      <c r="I55" s="82"/>
      <c r="J55" s="82"/>
    </row>
    <row r="56" spans="2:10" s="3" customFormat="1" ht="15.6" x14ac:dyDescent="0.25">
      <c r="B56" s="103" t="s">
        <v>195</v>
      </c>
      <c r="C56" s="93">
        <v>9.9835355431334918</v>
      </c>
      <c r="D56" s="93">
        <v>9.1106681925201372</v>
      </c>
      <c r="E56" s="93">
        <v>10.461782935561731</v>
      </c>
      <c r="F56" s="76">
        <v>16.579428354061992</v>
      </c>
      <c r="G56" s="82"/>
      <c r="H56" s="82"/>
      <c r="I56" s="82"/>
      <c r="J56" s="82"/>
    </row>
    <row r="57" spans="2:10" s="3" customFormat="1" ht="15.6" x14ac:dyDescent="0.25">
      <c r="B57" s="103" t="s">
        <v>193</v>
      </c>
      <c r="C57" s="93">
        <v>27.357882766972775</v>
      </c>
      <c r="D57" s="93">
        <v>20.025490167001919</v>
      </c>
      <c r="E57" s="93">
        <v>37.713450246838903</v>
      </c>
      <c r="F57" s="76">
        <v>67.047507934369307</v>
      </c>
      <c r="G57" s="82"/>
      <c r="H57" s="82"/>
      <c r="I57" s="82"/>
      <c r="J57" s="82"/>
    </row>
    <row r="58" spans="2:10" s="3" customFormat="1" ht="15.6" x14ac:dyDescent="0.25">
      <c r="B58" s="103" t="s">
        <v>194</v>
      </c>
      <c r="C58" s="93">
        <v>44.971339634630795</v>
      </c>
      <c r="D58" s="93">
        <v>37.364380621544946</v>
      </c>
      <c r="E58" s="93">
        <v>57.769546469834545</v>
      </c>
      <c r="F58" s="76">
        <v>81.05120948250044</v>
      </c>
      <c r="G58" s="82"/>
      <c r="H58" s="82"/>
      <c r="I58" s="82"/>
      <c r="J58" s="82"/>
    </row>
    <row r="59" spans="2:10" s="3" customFormat="1" x14ac:dyDescent="0.25">
      <c r="B59" s="110" t="s">
        <v>39</v>
      </c>
      <c r="C59" s="114"/>
      <c r="D59" s="114"/>
      <c r="E59" s="114"/>
      <c r="F59" s="114"/>
      <c r="G59" s="82"/>
      <c r="H59" s="82"/>
      <c r="I59" s="82"/>
      <c r="J59" s="82"/>
    </row>
    <row r="60" spans="2:10" s="3" customFormat="1" x14ac:dyDescent="0.25">
      <c r="B60" s="103" t="s">
        <v>179</v>
      </c>
      <c r="C60" s="71">
        <v>100</v>
      </c>
      <c r="D60" s="71">
        <v>100</v>
      </c>
      <c r="E60" s="71">
        <v>100</v>
      </c>
      <c r="F60" s="71">
        <v>100</v>
      </c>
      <c r="G60" s="82"/>
      <c r="H60" s="82"/>
      <c r="I60" s="82"/>
      <c r="J60" s="82"/>
    </row>
    <row r="61" spans="2:10" s="3" customFormat="1" x14ac:dyDescent="0.25">
      <c r="B61" s="103" t="s">
        <v>333</v>
      </c>
      <c r="C61" s="71">
        <v>47.911472097051146</v>
      </c>
      <c r="D61" s="71">
        <v>37.2075044055535</v>
      </c>
      <c r="E61" s="71">
        <v>43.853908615536334</v>
      </c>
      <c r="F61" s="71">
        <v>60.379046390919996</v>
      </c>
      <c r="G61" s="82"/>
      <c r="H61" s="82"/>
      <c r="I61" s="82"/>
      <c r="J61" s="82"/>
    </row>
    <row r="62" spans="2:10" s="3" customFormat="1" ht="15.6" x14ac:dyDescent="0.25">
      <c r="B62" s="103" t="s">
        <v>180</v>
      </c>
      <c r="C62" s="71">
        <v>98.269687501309747</v>
      </c>
      <c r="D62" s="71">
        <v>97.856106039331891</v>
      </c>
      <c r="E62" s="71">
        <v>100</v>
      </c>
      <c r="F62" s="71">
        <v>100</v>
      </c>
      <c r="G62" s="82"/>
      <c r="H62" s="82"/>
      <c r="I62" s="82"/>
      <c r="J62" s="82"/>
    </row>
    <row r="63" spans="2:10" s="3" customFormat="1" ht="15.6" x14ac:dyDescent="0.25">
      <c r="B63" s="103" t="s">
        <v>181</v>
      </c>
      <c r="C63" s="71">
        <v>24.974762370685191</v>
      </c>
      <c r="D63" s="71">
        <v>23.225221181936664</v>
      </c>
      <c r="E63" s="71">
        <v>31.869237662799822</v>
      </c>
      <c r="F63" s="71">
        <v>33.489461354392333</v>
      </c>
      <c r="G63" s="82"/>
      <c r="H63" s="82"/>
      <c r="I63" s="82"/>
      <c r="J63" s="82"/>
    </row>
    <row r="64" spans="2:10" s="3" customFormat="1" ht="15.6" x14ac:dyDescent="0.25">
      <c r="B64" s="103" t="s">
        <v>182</v>
      </c>
      <c r="C64" s="71">
        <v>84.153149501688816</v>
      </c>
      <c r="D64" s="71">
        <v>83.435830783123592</v>
      </c>
      <c r="E64" s="71">
        <v>84.528844144574009</v>
      </c>
      <c r="F64" s="71">
        <v>100</v>
      </c>
      <c r="G64" s="82"/>
      <c r="H64" s="82"/>
      <c r="I64" s="82"/>
      <c r="J64" s="82"/>
    </row>
    <row r="65" spans="2:10" s="3" customFormat="1" ht="15.6" x14ac:dyDescent="0.25">
      <c r="B65" s="103" t="s">
        <v>183</v>
      </c>
      <c r="C65" s="71">
        <v>8.3464297920952255</v>
      </c>
      <c r="D65" s="71">
        <v>8.4585443521565793</v>
      </c>
      <c r="E65" s="71">
        <v>7.0362942288961072</v>
      </c>
      <c r="F65" s="71">
        <v>12.177985947051758</v>
      </c>
      <c r="G65" s="82"/>
      <c r="H65" s="82"/>
      <c r="I65" s="82"/>
      <c r="J65" s="82"/>
    </row>
    <row r="66" spans="2:10" s="3" customFormat="1" ht="15.6" x14ac:dyDescent="0.25">
      <c r="B66" s="103" t="s">
        <v>184</v>
      </c>
      <c r="C66" s="71">
        <v>0.77972430542091697</v>
      </c>
      <c r="D66" s="71">
        <v>0</v>
      </c>
      <c r="E66" s="71">
        <v>4.7598717157049526</v>
      </c>
      <c r="F66" s="71">
        <v>0</v>
      </c>
      <c r="G66" s="82"/>
      <c r="H66" s="82"/>
      <c r="I66" s="82"/>
      <c r="J66" s="82"/>
    </row>
    <row r="67" spans="2:10" s="3" customFormat="1" ht="15.6" x14ac:dyDescent="0.25">
      <c r="B67" s="103" t="s">
        <v>185</v>
      </c>
      <c r="C67" s="71">
        <v>7.0685723380247545</v>
      </c>
      <c r="D67" s="71">
        <v>6.2676805957279296</v>
      </c>
      <c r="E67" s="71">
        <v>11.192217114694008</v>
      </c>
      <c r="F67" s="71">
        <v>6.0889929735258788</v>
      </c>
      <c r="G67" s="82"/>
      <c r="H67" s="82"/>
      <c r="I67" s="82"/>
      <c r="J67" s="82"/>
    </row>
    <row r="68" spans="2:10" s="3" customFormat="1" ht="15.6" x14ac:dyDescent="0.25">
      <c r="B68" s="103" t="s">
        <v>186</v>
      </c>
      <c r="C68" s="71">
        <v>29.28621388467748</v>
      </c>
      <c r="D68" s="71">
        <v>33.224732204412035</v>
      </c>
      <c r="E68" s="71">
        <v>11.080525294281202</v>
      </c>
      <c r="F68" s="71">
        <v>23.653395784115528</v>
      </c>
      <c r="G68" s="82"/>
      <c r="H68" s="82"/>
      <c r="I68" s="82"/>
      <c r="J68" s="82"/>
    </row>
    <row r="69" spans="2:10" s="3" customFormat="1" ht="15.6" x14ac:dyDescent="0.25">
      <c r="B69" s="103" t="s">
        <v>187</v>
      </c>
      <c r="C69" s="93">
        <v>33.042982316013955</v>
      </c>
      <c r="D69" s="93">
        <v>32.424893055239664</v>
      </c>
      <c r="E69" s="76">
        <v>37.93809104108832</v>
      </c>
      <c r="F69" s="71">
        <v>23.653395784115528</v>
      </c>
      <c r="G69" s="82"/>
      <c r="H69" s="82"/>
      <c r="I69" s="82"/>
      <c r="J69" s="82"/>
    </row>
    <row r="70" spans="2:10" s="3" customFormat="1" ht="15.6" x14ac:dyDescent="0.25">
      <c r="B70" s="103" t="s">
        <v>188</v>
      </c>
      <c r="C70" s="93">
        <v>29.822507155862848</v>
      </c>
      <c r="D70" s="93">
        <v>28.082694144620334</v>
      </c>
      <c r="E70" s="76">
        <v>35.029294834231557</v>
      </c>
      <c r="F70" s="71">
        <v>46.604215458243068</v>
      </c>
      <c r="G70" s="82"/>
      <c r="H70" s="82"/>
      <c r="I70" s="82"/>
      <c r="J70" s="82"/>
    </row>
    <row r="71" spans="2:10" s="3" customFormat="1" ht="15.6" x14ac:dyDescent="0.25">
      <c r="B71" s="103" t="s">
        <v>189</v>
      </c>
      <c r="C71" s="93">
        <v>97.323283197717743</v>
      </c>
      <c r="D71" s="93">
        <v>96.669474017469852</v>
      </c>
      <c r="E71" s="76">
        <v>100</v>
      </c>
      <c r="F71" s="71">
        <v>100</v>
      </c>
      <c r="G71" s="82"/>
      <c r="H71" s="82"/>
      <c r="I71" s="82"/>
      <c r="J71" s="82"/>
    </row>
    <row r="72" spans="2:10" s="3" customFormat="1" ht="15.6" x14ac:dyDescent="0.25">
      <c r="B72" s="103" t="s">
        <v>190</v>
      </c>
      <c r="C72" s="93">
        <v>88.684805169676068</v>
      </c>
      <c r="D72" s="93">
        <v>87.050072043731262</v>
      </c>
      <c r="E72" s="93">
        <v>95.240128284295054</v>
      </c>
      <c r="F72" s="76">
        <v>96.955503513237062</v>
      </c>
      <c r="G72" s="82"/>
      <c r="H72" s="82"/>
      <c r="I72" s="82"/>
      <c r="J72" s="82"/>
    </row>
    <row r="73" spans="2:10" s="3" customFormat="1" x14ac:dyDescent="0.25">
      <c r="B73" s="102" t="s">
        <v>332</v>
      </c>
      <c r="C73" s="93">
        <v>32.421454252442608</v>
      </c>
      <c r="D73" s="93">
        <v>23.385415093812011</v>
      </c>
      <c r="E73" s="93">
        <v>30.562754703573447</v>
      </c>
      <c r="F73" s="76">
        <v>41.621575845900374</v>
      </c>
      <c r="G73" s="82"/>
      <c r="H73" s="82"/>
      <c r="I73" s="82"/>
      <c r="J73" s="82"/>
    </row>
    <row r="74" spans="2:10" s="3" customFormat="1" ht="15.6" x14ac:dyDescent="0.25">
      <c r="B74" s="103" t="s">
        <v>192</v>
      </c>
      <c r="C74" s="93">
        <v>68.85129629427226</v>
      </c>
      <c r="D74" s="93">
        <v>63.42531154408686</v>
      </c>
      <c r="E74" s="93">
        <v>90.480256568590107</v>
      </c>
      <c r="F74" s="76">
        <v>96.955503513237062</v>
      </c>
      <c r="G74" s="82"/>
      <c r="H74" s="82"/>
      <c r="I74" s="82"/>
      <c r="J74" s="82"/>
    </row>
    <row r="75" spans="2:10" s="3" customFormat="1" ht="15.6" x14ac:dyDescent="0.25">
      <c r="B75" s="103" t="s">
        <v>191</v>
      </c>
      <c r="C75" s="93">
        <v>87.647353254104758</v>
      </c>
      <c r="D75" s="93">
        <v>88.905911781669133</v>
      </c>
      <c r="E75" s="93">
        <v>88.967655775466724</v>
      </c>
      <c r="F75" s="76">
        <v>60.628019323595652</v>
      </c>
      <c r="G75" s="82"/>
      <c r="H75" s="82"/>
      <c r="I75" s="82"/>
      <c r="J75" s="82"/>
    </row>
    <row r="76" spans="2:10" s="3" customFormat="1" ht="15.6" x14ac:dyDescent="0.25">
      <c r="B76" s="103" t="s">
        <v>198</v>
      </c>
      <c r="C76" s="93">
        <v>20.145812265498527</v>
      </c>
      <c r="D76" s="93">
        <v>17.227340519309031</v>
      </c>
      <c r="E76" s="93">
        <v>28.83182046070063</v>
      </c>
      <c r="F76" s="76">
        <v>27.536231883147799</v>
      </c>
      <c r="G76" s="82"/>
      <c r="H76" s="82"/>
      <c r="I76" s="82"/>
      <c r="J76" s="82"/>
    </row>
    <row r="77" spans="2:10" s="3" customFormat="1" ht="15.6" x14ac:dyDescent="0.25">
      <c r="B77" s="103" t="s">
        <v>197</v>
      </c>
      <c r="C77" s="93">
        <v>5.3086428845956588</v>
      </c>
      <c r="D77" s="93">
        <v>6.7603734486282878</v>
      </c>
      <c r="E77" s="93">
        <v>0.66749239316006814</v>
      </c>
      <c r="F77" s="76">
        <v>3.1400966179782488</v>
      </c>
      <c r="G77" s="82"/>
      <c r="H77" s="82"/>
      <c r="I77" s="82"/>
      <c r="J77" s="82"/>
    </row>
    <row r="78" spans="2:10" s="3" customFormat="1" ht="15.6" x14ac:dyDescent="0.25">
      <c r="B78" s="103" t="s">
        <v>196</v>
      </c>
      <c r="C78" s="93">
        <v>5.5338846978407155</v>
      </c>
      <c r="D78" s="93">
        <v>3.5701115297258106</v>
      </c>
      <c r="E78" s="93">
        <v>9.7610065466814895</v>
      </c>
      <c r="F78" s="76">
        <v>18.115942029213052</v>
      </c>
      <c r="G78" s="82"/>
      <c r="H78" s="82"/>
      <c r="I78" s="82"/>
      <c r="J78" s="82"/>
    </row>
    <row r="79" spans="2:10" s="3" customFormat="1" ht="15.6" x14ac:dyDescent="0.25">
      <c r="B79" s="103" t="s">
        <v>232</v>
      </c>
      <c r="C79" s="93">
        <v>0.95585659692369973</v>
      </c>
      <c r="D79" s="93">
        <v>0</v>
      </c>
      <c r="E79" s="93">
        <v>2.5159328670398668</v>
      </c>
      <c r="F79" s="76">
        <v>9.4202898539347473</v>
      </c>
      <c r="G79" s="82"/>
      <c r="H79" s="82"/>
      <c r="I79" s="82"/>
      <c r="J79" s="82"/>
    </row>
    <row r="80" spans="2:10" s="3" customFormat="1" ht="15.6" x14ac:dyDescent="0.25">
      <c r="B80" s="103" t="s">
        <v>195</v>
      </c>
      <c r="C80" s="93">
        <v>6.0922371052672561</v>
      </c>
      <c r="D80" s="93">
        <v>3.3801867243141439</v>
      </c>
      <c r="E80" s="93">
        <v>11.7328903270335</v>
      </c>
      <c r="F80" s="76">
        <v>24.396135265169551</v>
      </c>
      <c r="G80" s="82"/>
      <c r="H80" s="82"/>
      <c r="I80" s="82"/>
      <c r="J80" s="82"/>
    </row>
    <row r="81" spans="2:10" s="3" customFormat="1" ht="15.6" x14ac:dyDescent="0.25">
      <c r="B81" s="103" t="s">
        <v>193</v>
      </c>
      <c r="C81" s="93">
        <v>24.012440345214287</v>
      </c>
      <c r="D81" s="93">
        <v>18.807989712347627</v>
      </c>
      <c r="E81" s="93">
        <v>35.547041495469692</v>
      </c>
      <c r="F81" s="76">
        <v>55.797101444952048</v>
      </c>
      <c r="G81" s="82"/>
      <c r="H81" s="82"/>
      <c r="I81" s="82"/>
      <c r="J81" s="82"/>
    </row>
    <row r="82" spans="2:10" s="3" customFormat="1" ht="15.6" x14ac:dyDescent="0.25">
      <c r="B82" s="103" t="s">
        <v>194</v>
      </c>
      <c r="C82" s="93">
        <v>23.692997777392087</v>
      </c>
      <c r="D82" s="93">
        <v>17.227340519309031</v>
      </c>
      <c r="E82" s="93">
        <v>33.379402734944769</v>
      </c>
      <c r="F82" s="76">
        <v>85.024154588765199</v>
      </c>
      <c r="G82" s="82"/>
      <c r="H82" s="82"/>
      <c r="I82" s="82"/>
      <c r="J82" s="82"/>
    </row>
    <row r="83" spans="2:10" s="3" customFormat="1" x14ac:dyDescent="0.25">
      <c r="B83" s="110" t="s">
        <v>38</v>
      </c>
      <c r="C83" s="114"/>
      <c r="D83" s="114"/>
      <c r="E83" s="114"/>
      <c r="F83" s="114"/>
      <c r="G83" s="82"/>
      <c r="H83" s="82"/>
      <c r="I83" s="82"/>
      <c r="J83" s="82"/>
    </row>
    <row r="84" spans="2:10" s="3" customFormat="1" x14ac:dyDescent="0.25">
      <c r="B84" s="103" t="s">
        <v>179</v>
      </c>
      <c r="C84" s="71">
        <v>100.00000000000003</v>
      </c>
      <c r="D84" s="71">
        <v>100</v>
      </c>
      <c r="E84" s="71">
        <v>100</v>
      </c>
      <c r="F84" s="71">
        <v>100</v>
      </c>
      <c r="G84" s="82"/>
      <c r="H84" s="82"/>
      <c r="I84" s="82"/>
      <c r="J84" s="82"/>
    </row>
    <row r="85" spans="2:10" s="3" customFormat="1" x14ac:dyDescent="0.25">
      <c r="B85" s="103" t="s">
        <v>333</v>
      </c>
      <c r="C85" s="71">
        <v>73.734502799850972</v>
      </c>
      <c r="D85" s="71">
        <v>44.227327613171362</v>
      </c>
      <c r="E85" s="71">
        <v>62.027020381697852</v>
      </c>
      <c r="F85" s="71">
        <v>79.198428353403401</v>
      </c>
      <c r="G85" s="82"/>
      <c r="H85" s="82"/>
      <c r="I85" s="82"/>
      <c r="J85" s="82"/>
    </row>
    <row r="86" spans="2:10" s="3" customFormat="1" ht="15.6" x14ac:dyDescent="0.25">
      <c r="B86" s="103" t="s">
        <v>180</v>
      </c>
      <c r="C86" s="71">
        <v>100.00000000000003</v>
      </c>
      <c r="D86" s="71">
        <v>100</v>
      </c>
      <c r="E86" s="71">
        <v>100</v>
      </c>
      <c r="F86" s="71">
        <v>100</v>
      </c>
      <c r="G86" s="82"/>
      <c r="H86" s="82"/>
      <c r="I86" s="82"/>
      <c r="J86" s="82"/>
    </row>
    <row r="87" spans="2:10" s="3" customFormat="1" ht="15.6" x14ac:dyDescent="0.25">
      <c r="B87" s="103" t="s">
        <v>181</v>
      </c>
      <c r="C87" s="71">
        <v>37.975536952884248</v>
      </c>
      <c r="D87" s="71">
        <v>41.02905692828643</v>
      </c>
      <c r="E87" s="71">
        <v>30.836017241920977</v>
      </c>
      <c r="F87" s="71">
        <v>36.162227609981727</v>
      </c>
      <c r="G87" s="82"/>
      <c r="H87" s="82"/>
      <c r="I87" s="82"/>
      <c r="J87" s="82"/>
    </row>
    <row r="88" spans="2:10" s="3" customFormat="1" ht="15.6" x14ac:dyDescent="0.25">
      <c r="B88" s="103" t="s">
        <v>182</v>
      </c>
      <c r="C88" s="71">
        <v>80.427038478693845</v>
      </c>
      <c r="D88" s="71">
        <v>72.801359383794136</v>
      </c>
      <c r="E88" s="71">
        <v>91.031788504434829</v>
      </c>
      <c r="F88" s="71">
        <v>96.192493949840454</v>
      </c>
      <c r="G88" s="82"/>
      <c r="H88" s="82"/>
      <c r="I88" s="82"/>
      <c r="J88" s="82"/>
    </row>
    <row r="89" spans="2:10" s="3" customFormat="1" ht="15.6" x14ac:dyDescent="0.25">
      <c r="B89" s="103" t="s">
        <v>183</v>
      </c>
      <c r="C89" s="71">
        <v>7.6369592973323384</v>
      </c>
      <c r="D89" s="71">
        <v>0</v>
      </c>
      <c r="E89" s="71">
        <v>15.244665428247888</v>
      </c>
      <c r="F89" s="71">
        <v>28.111380144849583</v>
      </c>
      <c r="G89" s="82"/>
      <c r="H89" s="82"/>
      <c r="I89" s="82"/>
      <c r="J89" s="82"/>
    </row>
    <row r="90" spans="2:10" s="3" customFormat="1" ht="15.6" x14ac:dyDescent="0.25">
      <c r="B90" s="103" t="s">
        <v>184</v>
      </c>
      <c r="C90" s="71">
        <v>6.2458950461455567</v>
      </c>
      <c r="D90" s="71">
        <v>9.2574341614784981</v>
      </c>
      <c r="E90" s="71">
        <v>0</v>
      </c>
      <c r="F90" s="71">
        <v>3.220338986052858</v>
      </c>
      <c r="G90" s="82"/>
      <c r="H90" s="82"/>
      <c r="I90" s="82"/>
      <c r="J90" s="82"/>
    </row>
    <row r="91" spans="2:10" s="3" customFormat="1" ht="15.6" x14ac:dyDescent="0.25">
      <c r="B91" s="103" t="s">
        <v>185</v>
      </c>
      <c r="C91" s="71">
        <v>16.063364418078869</v>
      </c>
      <c r="D91" s="71">
        <v>19.662192021353405</v>
      </c>
      <c r="E91" s="71">
        <v>12.084302296648314</v>
      </c>
      <c r="F91" s="71">
        <v>7.0278450362123959</v>
      </c>
      <c r="G91" s="82"/>
      <c r="H91" s="82"/>
      <c r="I91" s="82"/>
      <c r="J91" s="82"/>
    </row>
    <row r="92" spans="2:10" s="3" customFormat="1" ht="15.6" x14ac:dyDescent="0.25">
      <c r="B92" s="103" t="s">
        <v>186</v>
      </c>
      <c r="C92" s="71">
        <v>20.883002650826761</v>
      </c>
      <c r="D92" s="71">
        <v>14.053355994566424</v>
      </c>
      <c r="E92" s="71">
        <v>35.846963698002249</v>
      </c>
      <c r="F92" s="71">
        <v>26.501210651823158</v>
      </c>
      <c r="G92" s="82"/>
      <c r="H92" s="82"/>
      <c r="I92" s="82"/>
      <c r="J92" s="82"/>
    </row>
    <row r="93" spans="2:10" s="3" customFormat="1" ht="15.6" x14ac:dyDescent="0.25">
      <c r="B93" s="103" t="s">
        <v>187</v>
      </c>
      <c r="C93" s="93">
        <v>23.643409028581758</v>
      </c>
      <c r="D93" s="93">
        <v>17.256754452986019</v>
      </c>
      <c r="E93" s="76">
        <v>34.281085500363886</v>
      </c>
      <c r="F93" s="71">
        <v>34.116222752142228</v>
      </c>
      <c r="G93" s="82"/>
      <c r="H93" s="82"/>
      <c r="I93" s="82"/>
      <c r="J93" s="82"/>
    </row>
    <row r="94" spans="2:10" s="3" customFormat="1" ht="15.6" x14ac:dyDescent="0.25">
      <c r="B94" s="103" t="s">
        <v>188</v>
      </c>
      <c r="C94" s="93">
        <v>33.164328856367007</v>
      </c>
      <c r="D94" s="93">
        <v>39.770263369615655</v>
      </c>
      <c r="E94" s="76">
        <v>17.787648504985569</v>
      </c>
      <c r="F94" s="71">
        <v>29.134382573769329</v>
      </c>
      <c r="G94" s="82"/>
      <c r="H94" s="82"/>
      <c r="I94" s="82"/>
      <c r="J94" s="82"/>
    </row>
    <row r="95" spans="2:10" s="3" customFormat="1" ht="15.6" x14ac:dyDescent="0.25">
      <c r="B95" s="103" t="s">
        <v>189</v>
      </c>
      <c r="C95" s="93">
        <v>95.654680464453151</v>
      </c>
      <c r="D95" s="93">
        <v>96.574341547794347</v>
      </c>
      <c r="E95" s="76">
        <v>92.80744942820543</v>
      </c>
      <c r="F95" s="71">
        <v>96.192493949840468</v>
      </c>
      <c r="G95" s="82"/>
      <c r="H95" s="82"/>
      <c r="I95" s="82"/>
      <c r="J95" s="82"/>
    </row>
    <row r="96" spans="2:10" s="3" customFormat="1" ht="15.6" x14ac:dyDescent="0.25">
      <c r="B96" s="103" t="s">
        <v>190</v>
      </c>
      <c r="C96" s="93">
        <v>97.576219838859913</v>
      </c>
      <c r="D96" s="93">
        <v>96.112149539839066</v>
      </c>
      <c r="E96" s="93">
        <v>100</v>
      </c>
      <c r="F96" s="76">
        <v>100</v>
      </c>
      <c r="G96" s="82"/>
      <c r="H96" s="82"/>
      <c r="I96" s="82"/>
      <c r="J96" s="82"/>
    </row>
    <row r="97" spans="2:10" s="3" customFormat="1" x14ac:dyDescent="0.25">
      <c r="B97" s="102" t="s">
        <v>332</v>
      </c>
      <c r="C97" s="93">
        <v>51.879009783370556</v>
      </c>
      <c r="D97" s="93">
        <v>36.254695226714276</v>
      </c>
      <c r="E97" s="93">
        <v>38.317629857737565</v>
      </c>
      <c r="F97" s="76">
        <v>56.199432220993486</v>
      </c>
      <c r="G97" s="82"/>
      <c r="H97" s="82"/>
      <c r="I97" s="82"/>
      <c r="J97" s="82"/>
    </row>
    <row r="98" spans="2:10" s="3" customFormat="1" ht="15.6" x14ac:dyDescent="0.25">
      <c r="B98" s="103" t="s">
        <v>192</v>
      </c>
      <c r="C98" s="93">
        <v>87.365834033661599</v>
      </c>
      <c r="D98" s="93">
        <v>80.114868334223601</v>
      </c>
      <c r="E98" s="93">
        <v>100</v>
      </c>
      <c r="F98" s="76">
        <v>98.389830506973581</v>
      </c>
      <c r="G98" s="82"/>
      <c r="H98" s="82"/>
      <c r="I98" s="82"/>
      <c r="J98" s="82"/>
    </row>
    <row r="99" spans="2:10" s="3" customFormat="1" ht="15.6" x14ac:dyDescent="0.25">
      <c r="B99" s="103" t="s">
        <v>191</v>
      </c>
      <c r="C99" s="93">
        <v>63.374620055597866</v>
      </c>
      <c r="D99" s="93">
        <v>63.90229830724445</v>
      </c>
      <c r="E99" s="93">
        <v>59.200276337156588</v>
      </c>
      <c r="F99" s="76">
        <v>68.15553094312753</v>
      </c>
      <c r="G99" s="82"/>
      <c r="H99" s="82"/>
      <c r="I99" s="82"/>
      <c r="J99" s="82"/>
    </row>
    <row r="100" spans="2:10" s="3" customFormat="1" ht="15.6" x14ac:dyDescent="0.25">
      <c r="B100" s="103" t="s">
        <v>198</v>
      </c>
      <c r="C100" s="93">
        <v>3.7278287303759741</v>
      </c>
      <c r="D100" s="93">
        <v>0</v>
      </c>
      <c r="E100" s="93">
        <v>10.068208576550813</v>
      </c>
      <c r="F100" s="76">
        <v>6.5460809708877576</v>
      </c>
      <c r="G100" s="82"/>
      <c r="H100" s="82"/>
      <c r="I100" s="82"/>
      <c r="J100" s="82"/>
    </row>
    <row r="101" spans="2:10" s="3" customFormat="1" ht="15.6" x14ac:dyDescent="0.25">
      <c r="B101" s="103" t="s">
        <v>197</v>
      </c>
      <c r="C101" s="93">
        <v>10.551026055197006</v>
      </c>
      <c r="D101" s="93">
        <v>12.41038780771777</v>
      </c>
      <c r="E101" s="93">
        <v>10.068208576550813</v>
      </c>
      <c r="F101" s="76">
        <v>4.9095607281658182</v>
      </c>
      <c r="G101" s="82"/>
      <c r="H101" s="82"/>
      <c r="I101" s="82"/>
      <c r="J101" s="82"/>
    </row>
    <row r="102" spans="2:10" s="3" customFormat="1" ht="15.6" x14ac:dyDescent="0.25">
      <c r="B102" s="103" t="s">
        <v>196</v>
      </c>
      <c r="C102" s="93">
        <v>5.3778512831653398</v>
      </c>
      <c r="D102" s="93">
        <v>5.1311201380215445</v>
      </c>
      <c r="E102" s="93">
        <v>5.1764568516970755</v>
      </c>
      <c r="F102" s="76">
        <v>6.5460809708877576</v>
      </c>
      <c r="G102" s="82"/>
      <c r="H102" s="82"/>
      <c r="I102" s="82"/>
      <c r="J102" s="82"/>
    </row>
    <row r="103" spans="2:10" s="3" customFormat="1" ht="15.6" x14ac:dyDescent="0.25">
      <c r="B103" s="103" t="s">
        <v>232</v>
      </c>
      <c r="C103" s="93">
        <v>3.7278287303759741</v>
      </c>
      <c r="D103" s="93">
        <v>0</v>
      </c>
      <c r="E103" s="93">
        <v>11.103499946890228</v>
      </c>
      <c r="F103" s="76">
        <v>4.9095607281658182</v>
      </c>
      <c r="G103" s="82"/>
      <c r="H103" s="82"/>
      <c r="I103" s="82"/>
      <c r="J103" s="82"/>
    </row>
    <row r="104" spans="2:10" s="3" customFormat="1" ht="15.6" x14ac:dyDescent="0.25">
      <c r="B104" s="103" t="s">
        <v>195</v>
      </c>
      <c r="C104" s="93">
        <v>15.422623318055409</v>
      </c>
      <c r="D104" s="93">
        <v>12.41038780771777</v>
      </c>
      <c r="E104" s="93">
        <v>22.04800871757077</v>
      </c>
      <c r="F104" s="76">
        <v>15.325458356466839</v>
      </c>
      <c r="G104" s="82"/>
      <c r="H104" s="82"/>
      <c r="I104" s="82"/>
      <c r="J104" s="82"/>
    </row>
    <row r="105" spans="2:10" s="3" customFormat="1" ht="15.6" x14ac:dyDescent="0.25">
      <c r="B105" s="103" t="s">
        <v>193</v>
      </c>
      <c r="C105" s="93">
        <v>33.652592617270521</v>
      </c>
      <c r="D105" s="93">
        <v>24.82077561543554</v>
      </c>
      <c r="E105" s="93">
        <v>25.139190252989827</v>
      </c>
      <c r="F105" s="76">
        <v>77.531684500676022</v>
      </c>
      <c r="G105" s="82"/>
      <c r="H105" s="82"/>
      <c r="I105" s="82"/>
      <c r="J105" s="82"/>
    </row>
    <row r="106" spans="2:10" s="3" customFormat="1" ht="15.6" x14ac:dyDescent="0.25">
      <c r="B106" s="103" t="s">
        <v>194</v>
      </c>
      <c r="C106" s="93">
        <v>49.80641500429418</v>
      </c>
      <c r="D106" s="93">
        <v>25.558034768691449</v>
      </c>
      <c r="E106" s="93">
        <v>79.271987779611976</v>
      </c>
      <c r="F106" s="76">
        <v>86.754029785038256</v>
      </c>
      <c r="G106" s="82"/>
      <c r="H106" s="82"/>
      <c r="I106" s="82"/>
      <c r="J106" s="82"/>
    </row>
    <row r="107" spans="2:10" s="3" customFormat="1" x14ac:dyDescent="0.25">
      <c r="B107" s="110" t="s">
        <v>37</v>
      </c>
      <c r="C107" s="114"/>
      <c r="D107" s="114"/>
      <c r="E107" s="114"/>
      <c r="F107" s="114"/>
      <c r="G107" s="82"/>
      <c r="H107" s="82"/>
      <c r="I107" s="82"/>
      <c r="J107" s="82"/>
    </row>
    <row r="108" spans="2:10" s="3" customFormat="1" x14ac:dyDescent="0.25">
      <c r="B108" s="103" t="s">
        <v>179</v>
      </c>
      <c r="C108" s="71">
        <v>100</v>
      </c>
      <c r="D108" s="71">
        <v>100</v>
      </c>
      <c r="E108" s="71">
        <v>100</v>
      </c>
      <c r="F108" s="71">
        <v>100</v>
      </c>
      <c r="G108" s="82"/>
      <c r="H108" s="82"/>
      <c r="I108" s="82"/>
      <c r="J108" s="82"/>
    </row>
    <row r="109" spans="2:10" s="3" customFormat="1" x14ac:dyDescent="0.25">
      <c r="B109" s="103" t="s">
        <v>333</v>
      </c>
      <c r="C109" s="71">
        <v>43.624967706547366</v>
      </c>
      <c r="D109" s="71">
        <v>31.233553596213742</v>
      </c>
      <c r="E109" s="71">
        <v>47.595763440605971</v>
      </c>
      <c r="F109" s="71">
        <v>57.305376180211375</v>
      </c>
      <c r="G109" s="82"/>
      <c r="H109" s="82"/>
      <c r="I109" s="82"/>
      <c r="J109" s="82"/>
    </row>
    <row r="110" spans="2:10" s="3" customFormat="1" ht="15.6" x14ac:dyDescent="0.25">
      <c r="B110" s="103" t="s">
        <v>180</v>
      </c>
      <c r="C110" s="71">
        <v>100</v>
      </c>
      <c r="D110" s="71">
        <v>100</v>
      </c>
      <c r="E110" s="71">
        <v>100</v>
      </c>
      <c r="F110" s="71">
        <v>100</v>
      </c>
      <c r="G110" s="82"/>
      <c r="H110" s="82"/>
      <c r="I110" s="82"/>
      <c r="J110" s="82"/>
    </row>
    <row r="111" spans="2:10" s="3" customFormat="1" ht="15.6" x14ac:dyDescent="0.25">
      <c r="B111" s="103" t="s">
        <v>181</v>
      </c>
      <c r="C111" s="71">
        <v>24.167142006176132</v>
      </c>
      <c r="D111" s="71">
        <v>25.991704043558766</v>
      </c>
      <c r="E111" s="71">
        <v>14.144173079539723</v>
      </c>
      <c r="F111" s="71">
        <v>11.538461522928992</v>
      </c>
      <c r="G111" s="82"/>
      <c r="H111" s="82"/>
      <c r="I111" s="82"/>
      <c r="J111" s="82"/>
    </row>
    <row r="112" spans="2:10" s="3" customFormat="1" ht="15.6" x14ac:dyDescent="0.25">
      <c r="B112" s="103" t="s">
        <v>182</v>
      </c>
      <c r="C112" s="71">
        <v>85.728169625300751</v>
      </c>
      <c r="D112" s="71">
        <v>83.79871322152907</v>
      </c>
      <c r="E112" s="71">
        <v>97.557840623357109</v>
      </c>
      <c r="F112" s="71">
        <v>93.269230761464499</v>
      </c>
      <c r="G112" s="82"/>
      <c r="H112" s="82"/>
      <c r="I112" s="82"/>
      <c r="J112" s="82"/>
    </row>
    <row r="113" spans="2:10" s="3" customFormat="1" ht="15.6" x14ac:dyDescent="0.25">
      <c r="B113" s="103" t="s">
        <v>183</v>
      </c>
      <c r="C113" s="71">
        <v>4.3800584291411537</v>
      </c>
      <c r="D113" s="71">
        <v>3.7271807750920023</v>
      </c>
      <c r="E113" s="71">
        <v>4.5586975144634767</v>
      </c>
      <c r="F113" s="71">
        <v>24.999999999999996</v>
      </c>
      <c r="G113" s="82"/>
      <c r="H113" s="82"/>
      <c r="I113" s="82"/>
      <c r="J113" s="82"/>
    </row>
    <row r="114" spans="2:10" s="3" customFormat="1" ht="15.6" x14ac:dyDescent="0.25">
      <c r="B114" s="103" t="s">
        <v>184</v>
      </c>
      <c r="C114" s="71">
        <v>0</v>
      </c>
      <c r="D114" s="71">
        <v>0</v>
      </c>
      <c r="E114" s="71">
        <v>0</v>
      </c>
      <c r="F114" s="71">
        <v>0</v>
      </c>
      <c r="G114" s="82"/>
      <c r="H114" s="82"/>
      <c r="I114" s="82"/>
      <c r="J114" s="82"/>
    </row>
    <row r="115" spans="2:10" s="3" customFormat="1" ht="15.6" x14ac:dyDescent="0.25">
      <c r="B115" s="103" t="s">
        <v>185</v>
      </c>
      <c r="C115" s="71">
        <v>28.858653529918911</v>
      </c>
      <c r="D115" s="71">
        <v>29.509319295596921</v>
      </c>
      <c r="E115" s="71">
        <v>30.43916026026363</v>
      </c>
      <c r="F115" s="71">
        <v>0</v>
      </c>
      <c r="G115" s="82"/>
      <c r="H115" s="82"/>
      <c r="I115" s="82"/>
      <c r="J115" s="82"/>
    </row>
    <row r="116" spans="2:10" s="3" customFormat="1" ht="15.6" x14ac:dyDescent="0.25">
      <c r="B116" s="103" t="s">
        <v>186</v>
      </c>
      <c r="C116" s="71">
        <v>9.1170897451466431</v>
      </c>
      <c r="D116" s="71">
        <v>5.9139120821637396</v>
      </c>
      <c r="E116" s="71">
        <v>27.637103681434823</v>
      </c>
      <c r="F116" s="71">
        <v>26.923076954142005</v>
      </c>
      <c r="G116" s="82"/>
      <c r="H116" s="82"/>
      <c r="I116" s="82"/>
      <c r="J116" s="82"/>
    </row>
    <row r="117" spans="2:10" s="3" customFormat="1" ht="15.6" x14ac:dyDescent="0.25">
      <c r="B117" s="103" t="s">
        <v>187</v>
      </c>
      <c r="C117" s="93">
        <v>38.482066062848247</v>
      </c>
      <c r="D117" s="93">
        <v>39.728303848951512</v>
      </c>
      <c r="E117" s="76">
        <v>30.221722355404701</v>
      </c>
      <c r="F117" s="71">
        <v>36.538461522928984</v>
      </c>
      <c r="G117" s="82"/>
      <c r="H117" s="82"/>
      <c r="I117" s="82"/>
      <c r="J117" s="82"/>
    </row>
    <row r="118" spans="2:10" s="3" customFormat="1" ht="15.6" x14ac:dyDescent="0.25">
      <c r="B118" s="103" t="s">
        <v>188</v>
      </c>
      <c r="C118" s="93">
        <v>23.542190662086234</v>
      </c>
      <c r="D118" s="93">
        <v>24.848464773287894</v>
      </c>
      <c r="E118" s="76">
        <v>11.70201370289683</v>
      </c>
      <c r="F118" s="71">
        <v>36.538461522928984</v>
      </c>
      <c r="G118" s="82"/>
      <c r="H118" s="82"/>
      <c r="I118" s="82"/>
      <c r="J118" s="82"/>
    </row>
    <row r="119" spans="2:10" s="3" customFormat="1" ht="15.6" x14ac:dyDescent="0.25">
      <c r="B119" s="103" t="s">
        <v>189</v>
      </c>
      <c r="C119" s="93">
        <v>96.526662719415057</v>
      </c>
      <c r="D119" s="93">
        <v>96.272819224908005</v>
      </c>
      <c r="E119" s="76">
        <v>100</v>
      </c>
      <c r="F119" s="71">
        <v>88.461538477071002</v>
      </c>
      <c r="G119" s="82"/>
      <c r="H119" s="82"/>
      <c r="I119" s="82"/>
      <c r="J119" s="82"/>
    </row>
    <row r="120" spans="2:10" s="3" customFormat="1" ht="15.6" x14ac:dyDescent="0.25">
      <c r="B120" s="103" t="s">
        <v>190</v>
      </c>
      <c r="C120" s="93">
        <v>80.454363190604056</v>
      </c>
      <c r="D120" s="93">
        <v>77.050874625618334</v>
      </c>
      <c r="E120" s="93">
        <v>100</v>
      </c>
      <c r="F120" s="76">
        <v>100</v>
      </c>
      <c r="G120" s="82"/>
      <c r="H120" s="82"/>
      <c r="I120" s="82"/>
      <c r="J120" s="82"/>
    </row>
    <row r="121" spans="2:10" s="3" customFormat="1" x14ac:dyDescent="0.25">
      <c r="B121" s="102" t="s">
        <v>332</v>
      </c>
      <c r="C121" s="93">
        <v>27.504504669186847</v>
      </c>
      <c r="D121" s="93">
        <v>20.494466842403671</v>
      </c>
      <c r="E121" s="93">
        <v>27.530215954918553</v>
      </c>
      <c r="F121" s="76">
        <v>37.604808522338956</v>
      </c>
      <c r="G121" s="82"/>
      <c r="H121" s="82"/>
      <c r="I121" s="82"/>
      <c r="J121" s="82"/>
    </row>
    <row r="122" spans="2:10" s="3" customFormat="1" ht="15.6" x14ac:dyDescent="0.25">
      <c r="B122" s="103" t="s">
        <v>192</v>
      </c>
      <c r="C122" s="93">
        <v>74.3166496355975</v>
      </c>
      <c r="D122" s="93">
        <v>69.84439886535165</v>
      </c>
      <c r="E122" s="93">
        <v>100</v>
      </c>
      <c r="F122" s="76">
        <v>100</v>
      </c>
      <c r="G122" s="82"/>
      <c r="H122" s="82"/>
      <c r="I122" s="82"/>
      <c r="J122" s="82"/>
    </row>
    <row r="123" spans="2:10" s="3" customFormat="1" ht="15.6" x14ac:dyDescent="0.25">
      <c r="B123" s="103" t="s">
        <v>191</v>
      </c>
      <c r="C123" s="93">
        <v>84.151882625025436</v>
      </c>
      <c r="D123" s="93">
        <v>86.907847193781848</v>
      </c>
      <c r="E123" s="93">
        <v>74.119537254199841</v>
      </c>
      <c r="F123" s="76">
        <v>68.269230761464499</v>
      </c>
      <c r="G123" s="82"/>
      <c r="H123" s="82"/>
      <c r="I123" s="82"/>
      <c r="J123" s="82"/>
    </row>
    <row r="124" spans="2:10" s="3" customFormat="1" ht="15.6" x14ac:dyDescent="0.25">
      <c r="B124" s="103" t="s">
        <v>198</v>
      </c>
      <c r="C124" s="93">
        <v>7.973422797708678</v>
      </c>
      <c r="D124" s="93">
        <v>9.9612914306518956</v>
      </c>
      <c r="E124" s="93">
        <v>0</v>
      </c>
      <c r="F124" s="76">
        <v>0</v>
      </c>
      <c r="G124" s="82"/>
      <c r="H124" s="82"/>
      <c r="I124" s="82"/>
      <c r="J124" s="82"/>
    </row>
    <row r="125" spans="2:10" s="3" customFormat="1" ht="15.6" x14ac:dyDescent="0.25">
      <c r="B125" s="103" t="s">
        <v>197</v>
      </c>
      <c r="C125" s="93">
        <v>0</v>
      </c>
      <c r="D125" s="93">
        <v>0</v>
      </c>
      <c r="E125" s="93">
        <v>0</v>
      </c>
      <c r="F125" s="76">
        <v>0</v>
      </c>
      <c r="G125" s="82"/>
      <c r="H125" s="82"/>
      <c r="I125" s="82"/>
      <c r="J125" s="82"/>
    </row>
    <row r="126" spans="2:10" s="3" customFormat="1" ht="15.6" x14ac:dyDescent="0.25">
      <c r="B126" s="103" t="s">
        <v>196</v>
      </c>
      <c r="C126" s="93">
        <v>0.40222354032642788</v>
      </c>
      <c r="D126" s="93">
        <v>0</v>
      </c>
      <c r="E126" s="93">
        <v>0</v>
      </c>
      <c r="F126" s="76">
        <v>11.538461522928992</v>
      </c>
      <c r="G126" s="82"/>
      <c r="H126" s="82"/>
      <c r="I126" s="82"/>
      <c r="J126" s="82"/>
    </row>
    <row r="127" spans="2:10" s="3" customFormat="1" ht="15.6" x14ac:dyDescent="0.25">
      <c r="B127" s="103" t="s">
        <v>232</v>
      </c>
      <c r="C127" s="93">
        <v>6.7775452759795405</v>
      </c>
      <c r="D127" s="93">
        <v>8.4672674949422575</v>
      </c>
      <c r="E127" s="93">
        <v>0</v>
      </c>
      <c r="F127" s="76">
        <v>0</v>
      </c>
      <c r="G127" s="82"/>
      <c r="H127" s="82"/>
      <c r="I127" s="82"/>
      <c r="J127" s="82"/>
    </row>
    <row r="128" spans="2:10" s="3" customFormat="1" ht="15.6" x14ac:dyDescent="0.25">
      <c r="B128" s="103" t="s">
        <v>195</v>
      </c>
      <c r="C128" s="93">
        <v>14.711669100786995</v>
      </c>
      <c r="D128" s="93">
        <v>17.148330813540955</v>
      </c>
      <c r="E128" s="93">
        <v>4.5586975144634767</v>
      </c>
      <c r="F128" s="76">
        <v>6.7307692385355011</v>
      </c>
      <c r="G128" s="82"/>
      <c r="H128" s="82"/>
      <c r="I128" s="82"/>
      <c r="J128" s="82"/>
    </row>
    <row r="129" spans="2:10" s="3" customFormat="1" ht="15.6" x14ac:dyDescent="0.25">
      <c r="B129" s="103" t="s">
        <v>193</v>
      </c>
      <c r="C129" s="93">
        <v>12.552704329993158</v>
      </c>
      <c r="D129" s="93">
        <v>9.3925841266987913</v>
      </c>
      <c r="E129" s="93">
        <v>18.560411296676214</v>
      </c>
      <c r="F129" s="76">
        <v>56.730769238535508</v>
      </c>
      <c r="G129" s="82"/>
      <c r="H129" s="82"/>
      <c r="I129" s="82"/>
      <c r="J129" s="82"/>
    </row>
    <row r="130" spans="2:10" s="3" customFormat="1" ht="15.6" x14ac:dyDescent="0.25">
      <c r="B130" s="103" t="s">
        <v>194</v>
      </c>
      <c r="C130" s="93">
        <v>48.418483047446664</v>
      </c>
      <c r="D130" s="93">
        <v>46.961222785987189</v>
      </c>
      <c r="E130" s="93">
        <v>44.58333333980336</v>
      </c>
      <c r="F130" s="76">
        <v>100</v>
      </c>
      <c r="G130" s="82"/>
      <c r="H130" s="82"/>
      <c r="I130" s="82"/>
      <c r="J130" s="82"/>
    </row>
    <row r="131" spans="2:10" s="3" customFormat="1" ht="12.75" customHeight="1" x14ac:dyDescent="0.25">
      <c r="B131" s="110" t="s">
        <v>35</v>
      </c>
      <c r="C131" s="114"/>
      <c r="D131" s="114"/>
      <c r="E131" s="114"/>
      <c r="F131" s="114"/>
      <c r="G131" s="82"/>
      <c r="H131" s="82"/>
      <c r="I131" s="82"/>
      <c r="J131" s="82"/>
    </row>
    <row r="132" spans="2:10" s="3" customFormat="1" x14ac:dyDescent="0.25">
      <c r="B132" s="103" t="s">
        <v>179</v>
      </c>
      <c r="C132" s="71">
        <v>99.214771605879903</v>
      </c>
      <c r="D132" s="71">
        <v>100</v>
      </c>
      <c r="E132" s="71">
        <v>95.137373376584719</v>
      </c>
      <c r="F132" s="71">
        <v>100</v>
      </c>
      <c r="G132" s="82"/>
      <c r="H132" s="82"/>
      <c r="I132" s="82"/>
      <c r="J132" s="82"/>
    </row>
    <row r="133" spans="2:10" s="3" customFormat="1" x14ac:dyDescent="0.25">
      <c r="B133" s="103" t="s">
        <v>333</v>
      </c>
      <c r="C133" s="71">
        <v>71.524926113532018</v>
      </c>
      <c r="D133" s="71">
        <v>63.390087977652712</v>
      </c>
      <c r="E133" s="71">
        <v>69.59071398576711</v>
      </c>
      <c r="F133" s="71">
        <v>73.235450099930617</v>
      </c>
      <c r="G133" s="82"/>
      <c r="H133" s="82"/>
      <c r="I133" s="82"/>
      <c r="J133" s="82"/>
    </row>
    <row r="134" spans="2:10" s="3" customFormat="1" ht="15.6" x14ac:dyDescent="0.25">
      <c r="B134" s="103" t="s">
        <v>180</v>
      </c>
      <c r="C134" s="71">
        <v>98.496258243928878</v>
      </c>
      <c r="D134" s="71">
        <v>99.083785632693463</v>
      </c>
      <c r="E134" s="71">
        <v>94.888836583529169</v>
      </c>
      <c r="F134" s="71">
        <v>100</v>
      </c>
      <c r="G134" s="82"/>
      <c r="H134" s="82"/>
      <c r="I134" s="82"/>
      <c r="J134" s="82"/>
    </row>
    <row r="135" spans="2:10" s="3" customFormat="1" ht="15.6" x14ac:dyDescent="0.25">
      <c r="B135" s="103" t="s">
        <v>181</v>
      </c>
      <c r="C135" s="71">
        <v>46.294459905010036</v>
      </c>
      <c r="D135" s="71">
        <v>47.005124455713926</v>
      </c>
      <c r="E135" s="71">
        <v>32.404065260365115</v>
      </c>
      <c r="F135" s="71">
        <v>68.349426477396719</v>
      </c>
      <c r="G135" s="82"/>
      <c r="H135" s="82"/>
      <c r="I135" s="82"/>
      <c r="J135" s="82"/>
    </row>
    <row r="136" spans="2:10" s="3" customFormat="1" ht="15.6" x14ac:dyDescent="0.25">
      <c r="B136" s="103" t="s">
        <v>182</v>
      </c>
      <c r="C136" s="71">
        <v>84.182394278847681</v>
      </c>
      <c r="D136" s="71">
        <v>82.376565072803288</v>
      </c>
      <c r="E136" s="71">
        <v>90.457543407634674</v>
      </c>
      <c r="F136" s="71">
        <v>91.108806946269397</v>
      </c>
      <c r="G136" s="82"/>
      <c r="H136" s="82"/>
      <c r="I136" s="82"/>
      <c r="J136" s="82"/>
    </row>
    <row r="137" spans="2:10" s="3" customFormat="1" ht="15.6" x14ac:dyDescent="0.25">
      <c r="B137" s="103" t="s">
        <v>183</v>
      </c>
      <c r="C137" s="71">
        <v>7.0619369741954987</v>
      </c>
      <c r="D137" s="71">
        <v>3.8370394118799251</v>
      </c>
      <c r="E137" s="71">
        <v>10.310060087356158</v>
      </c>
      <c r="F137" s="71">
        <v>36.698852954793409</v>
      </c>
      <c r="G137" s="82"/>
      <c r="H137" s="82"/>
      <c r="I137" s="82"/>
      <c r="J137" s="82"/>
    </row>
    <row r="138" spans="2:10" s="3" customFormat="1" ht="15.6" x14ac:dyDescent="0.25">
      <c r="B138" s="103" t="s">
        <v>184</v>
      </c>
      <c r="C138" s="71">
        <v>2.4393944896007098</v>
      </c>
      <c r="D138" s="71">
        <v>1.9185197059399626</v>
      </c>
      <c r="E138" s="71">
        <v>6.2944292599581395</v>
      </c>
      <c r="F138" s="71">
        <v>0</v>
      </c>
      <c r="G138" s="82"/>
      <c r="H138" s="82"/>
      <c r="I138" s="82"/>
      <c r="J138" s="82"/>
    </row>
    <row r="139" spans="2:10" s="3" customFormat="1" ht="15.6" x14ac:dyDescent="0.25">
      <c r="B139" s="103" t="s">
        <v>185</v>
      </c>
      <c r="C139" s="71">
        <v>6.0395672369524016</v>
      </c>
      <c r="D139" s="71">
        <v>3.0860954363536788</v>
      </c>
      <c r="E139" s="71">
        <v>19.800225872322919</v>
      </c>
      <c r="F139" s="71">
        <v>9.7790162661801219</v>
      </c>
      <c r="G139" s="82"/>
      <c r="H139" s="82"/>
      <c r="I139" s="82"/>
      <c r="J139" s="82"/>
    </row>
    <row r="140" spans="2:10" s="3" customFormat="1" ht="15.6" x14ac:dyDescent="0.25">
      <c r="B140" s="103" t="s">
        <v>186</v>
      </c>
      <c r="C140" s="71">
        <v>22.184835497579702</v>
      </c>
      <c r="D140" s="71">
        <v>21.877106093964112</v>
      </c>
      <c r="E140" s="71">
        <v>23.533365452235479</v>
      </c>
      <c r="F140" s="71">
        <v>22.759380468872688</v>
      </c>
      <c r="G140" s="82"/>
      <c r="H140" s="82"/>
      <c r="I140" s="82"/>
      <c r="J140" s="82"/>
    </row>
    <row r="141" spans="2:10" s="3" customFormat="1" ht="15.6" x14ac:dyDescent="0.25">
      <c r="B141" s="103" t="s">
        <v>187</v>
      </c>
      <c r="C141" s="93">
        <v>29.10749908195957</v>
      </c>
      <c r="D141" s="93">
        <v>30.434770854435982</v>
      </c>
      <c r="E141" s="76">
        <v>24.417675094425753</v>
      </c>
      <c r="F141" s="71">
        <v>24.185081980486114</v>
      </c>
      <c r="G141" s="82"/>
      <c r="H141" s="82"/>
      <c r="I141" s="82"/>
      <c r="J141" s="82"/>
    </row>
    <row r="142" spans="2:10" s="3" customFormat="1" ht="15.6" x14ac:dyDescent="0.25">
      <c r="B142" s="103" t="s">
        <v>188</v>
      </c>
      <c r="C142" s="93">
        <v>40.228703693907548</v>
      </c>
      <c r="D142" s="93">
        <v>42.68350790930625</v>
      </c>
      <c r="E142" s="76">
        <v>25.95430432105773</v>
      </c>
      <c r="F142" s="71">
        <v>43.27652128446109</v>
      </c>
      <c r="G142" s="82"/>
      <c r="H142" s="82"/>
      <c r="I142" s="82"/>
      <c r="J142" s="82"/>
    </row>
    <row r="143" spans="2:10" s="3" customFormat="1" ht="15.6" x14ac:dyDescent="0.25">
      <c r="B143" s="103" t="s">
        <v>189</v>
      </c>
      <c r="C143" s="93">
        <v>96.088546088456056</v>
      </c>
      <c r="D143" s="93">
        <v>96.913904563646327</v>
      </c>
      <c r="E143" s="76">
        <v>90.696478751763522</v>
      </c>
      <c r="F143" s="71">
        <v>98.399326031743783</v>
      </c>
      <c r="G143" s="82"/>
      <c r="H143" s="82"/>
      <c r="I143" s="82"/>
      <c r="J143" s="82"/>
    </row>
    <row r="144" spans="2:10" s="3" customFormat="1" ht="15.6" x14ac:dyDescent="0.25">
      <c r="B144" s="103" t="s">
        <v>190</v>
      </c>
      <c r="C144" s="93">
        <v>94.40776760255126</v>
      </c>
      <c r="D144" s="93">
        <v>93.240345485108506</v>
      </c>
      <c r="E144" s="93">
        <v>98.911729753892601</v>
      </c>
      <c r="F144" s="76">
        <v>97.511502819294279</v>
      </c>
      <c r="G144" s="82"/>
      <c r="H144" s="82"/>
      <c r="I144" s="82"/>
      <c r="J144" s="82"/>
    </row>
    <row r="145" spans="2:10" s="3" customFormat="1" x14ac:dyDescent="0.25">
      <c r="B145" s="102" t="s">
        <v>332</v>
      </c>
      <c r="C145" s="93">
        <v>53.555448711011842</v>
      </c>
      <c r="D145" s="93">
        <v>46.665117589694511</v>
      </c>
      <c r="E145" s="93">
        <v>48.828997942225982</v>
      </c>
      <c r="F145" s="76">
        <v>55.573116279610026</v>
      </c>
      <c r="G145" s="82"/>
      <c r="H145" s="82"/>
      <c r="I145" s="82"/>
      <c r="J145" s="82"/>
    </row>
    <row r="146" spans="2:10" s="3" customFormat="1" ht="15.6" x14ac:dyDescent="0.25">
      <c r="B146" s="103" t="s">
        <v>192</v>
      </c>
      <c r="C146" s="93">
        <v>82.745265255027761</v>
      </c>
      <c r="D146" s="93">
        <v>79.108122786045882</v>
      </c>
      <c r="E146" s="93">
        <v>94.860473721270168</v>
      </c>
      <c r="F146" s="76">
        <v>96.798652063487566</v>
      </c>
      <c r="G146" s="82"/>
      <c r="H146" s="82"/>
      <c r="I146" s="82"/>
      <c r="J146" s="82"/>
    </row>
    <row r="147" spans="2:10" s="3" customFormat="1" ht="15.6" x14ac:dyDescent="0.25">
      <c r="B147" s="103" t="s">
        <v>191</v>
      </c>
      <c r="C147" s="93">
        <v>78.281529691074596</v>
      </c>
      <c r="D147" s="93">
        <v>80.374225540948899</v>
      </c>
      <c r="E147" s="93">
        <v>82.073021085112643</v>
      </c>
      <c r="F147" s="76">
        <v>50.150632661470972</v>
      </c>
      <c r="G147" s="82"/>
      <c r="H147" s="82"/>
      <c r="I147" s="82"/>
      <c r="J147" s="82"/>
    </row>
    <row r="148" spans="2:10" s="3" customFormat="1" ht="15.6" x14ac:dyDescent="0.25">
      <c r="B148" s="103" t="s">
        <v>198</v>
      </c>
      <c r="C148" s="93">
        <v>3.6995382235595136</v>
      </c>
      <c r="D148" s="93">
        <v>3.865368155489076</v>
      </c>
      <c r="E148" s="93">
        <v>3.9182174740170708</v>
      </c>
      <c r="F148" s="76">
        <v>1.6536118366672954</v>
      </c>
      <c r="G148" s="82"/>
      <c r="H148" s="82"/>
      <c r="I148" s="82"/>
      <c r="J148" s="82"/>
    </row>
    <row r="149" spans="2:10" s="3" customFormat="1" ht="15.6" x14ac:dyDescent="0.25">
      <c r="B149" s="103" t="s">
        <v>197</v>
      </c>
      <c r="C149" s="93">
        <v>2.844351009978126</v>
      </c>
      <c r="D149" s="93">
        <v>2.4029668329961256</v>
      </c>
      <c r="E149" s="93">
        <v>3.0099916934794555</v>
      </c>
      <c r="F149" s="76">
        <v>6.6144473466691815</v>
      </c>
      <c r="G149" s="82"/>
      <c r="H149" s="82"/>
      <c r="I149" s="82"/>
      <c r="J149" s="82"/>
    </row>
    <row r="150" spans="2:10" s="3" customFormat="1" ht="15.6" x14ac:dyDescent="0.25">
      <c r="B150" s="103" t="s">
        <v>196</v>
      </c>
      <c r="C150" s="93">
        <v>4.6560195727603624</v>
      </c>
      <c r="D150" s="93">
        <v>3.865368155489076</v>
      </c>
      <c r="E150" s="93">
        <v>9.3063029599582858</v>
      </c>
      <c r="F150" s="76">
        <v>1.6536118366672954</v>
      </c>
      <c r="G150" s="82"/>
      <c r="H150" s="82"/>
      <c r="I150" s="82"/>
      <c r="J150" s="82"/>
    </row>
    <row r="151" spans="2:10" s="3" customFormat="1" ht="15.6" x14ac:dyDescent="0.25">
      <c r="B151" s="103" t="s">
        <v>232</v>
      </c>
      <c r="C151" s="93">
        <v>1.8151174008556519</v>
      </c>
      <c r="D151" s="93">
        <v>0</v>
      </c>
      <c r="E151" s="93">
        <v>5.3880854859412146</v>
      </c>
      <c r="F151" s="76">
        <v>10.83885653191277</v>
      </c>
      <c r="G151" s="82"/>
      <c r="H151" s="82"/>
      <c r="I151" s="82"/>
      <c r="J151" s="82"/>
    </row>
    <row r="152" spans="2:10" s="3" customFormat="1" ht="15.6" x14ac:dyDescent="0.25">
      <c r="B152" s="103" t="s">
        <v>195</v>
      </c>
      <c r="C152" s="93">
        <v>8.2601823696193826</v>
      </c>
      <c r="D152" s="93">
        <v>8.6713018214813289</v>
      </c>
      <c r="E152" s="93">
        <v>5.3880854859412146</v>
      </c>
      <c r="F152" s="76">
        <v>10.83885653191277</v>
      </c>
      <c r="G152" s="82"/>
      <c r="H152" s="82"/>
      <c r="I152" s="82"/>
      <c r="J152" s="82"/>
    </row>
    <row r="153" spans="2:10" s="3" customFormat="1" ht="15.6" x14ac:dyDescent="0.25">
      <c r="B153" s="103" t="s">
        <v>193</v>
      </c>
      <c r="C153" s="93">
        <v>27.130387945375496</v>
      </c>
      <c r="D153" s="93">
        <v>18.972496834286279</v>
      </c>
      <c r="E153" s="93">
        <v>45.245383250315761</v>
      </c>
      <c r="F153" s="76">
        <v>63.078262031867418</v>
      </c>
      <c r="G153" s="82"/>
      <c r="H153" s="82"/>
      <c r="I153" s="82"/>
      <c r="J153" s="82"/>
    </row>
    <row r="154" spans="2:10" s="3" customFormat="1" ht="15.6" x14ac:dyDescent="0.25">
      <c r="B154" s="103" t="s">
        <v>194</v>
      </c>
      <c r="C154" s="93">
        <v>57.884517556650515</v>
      </c>
      <c r="D154" s="93">
        <v>53.324829105345714</v>
      </c>
      <c r="E154" s="93">
        <v>71.377740127009588</v>
      </c>
      <c r="F154" s="76">
        <v>70.429135703294904</v>
      </c>
      <c r="G154" s="82"/>
      <c r="H154" s="82"/>
      <c r="I154" s="82"/>
      <c r="J154" s="82"/>
    </row>
    <row r="155" spans="2:10" s="3" customFormat="1" x14ac:dyDescent="0.25">
      <c r="B155" s="110" t="s">
        <v>36</v>
      </c>
      <c r="C155" s="114"/>
      <c r="D155" s="114"/>
      <c r="E155" s="114"/>
      <c r="F155" s="114"/>
      <c r="G155" s="82"/>
      <c r="H155" s="82"/>
      <c r="I155" s="82"/>
      <c r="J155" s="82"/>
    </row>
    <row r="156" spans="2:10" s="3" customFormat="1" x14ac:dyDescent="0.25">
      <c r="B156" s="103" t="s">
        <v>179</v>
      </c>
      <c r="C156" s="71">
        <v>98.036896282795013</v>
      </c>
      <c r="D156" s="71">
        <v>100</v>
      </c>
      <c r="E156" s="71">
        <v>90.386985460173179</v>
      </c>
      <c r="F156" s="71">
        <v>100</v>
      </c>
      <c r="G156" s="82"/>
      <c r="H156" s="82"/>
      <c r="I156" s="82"/>
      <c r="J156" s="82"/>
    </row>
    <row r="157" spans="2:10" s="3" customFormat="1" x14ac:dyDescent="0.25">
      <c r="B157" s="103" t="s">
        <v>333</v>
      </c>
      <c r="C157" s="71">
        <v>53.728615224545607</v>
      </c>
      <c r="D157" s="71">
        <v>66.306617295527857</v>
      </c>
      <c r="E157" s="71">
        <v>77.738406406876464</v>
      </c>
      <c r="F157" s="71">
        <v>51.519956266527466</v>
      </c>
      <c r="G157" s="82"/>
      <c r="H157" s="82"/>
      <c r="I157" s="82"/>
      <c r="J157" s="82"/>
    </row>
    <row r="158" spans="2:10" s="3" customFormat="1" ht="15.6" x14ac:dyDescent="0.25">
      <c r="B158" s="103" t="s">
        <v>180</v>
      </c>
      <c r="C158" s="71">
        <v>100</v>
      </c>
      <c r="D158" s="71">
        <v>100</v>
      </c>
      <c r="E158" s="71">
        <v>100</v>
      </c>
      <c r="F158" s="71">
        <v>100</v>
      </c>
      <c r="G158" s="82"/>
      <c r="H158" s="82"/>
      <c r="I158" s="82"/>
      <c r="J158" s="82"/>
    </row>
    <row r="159" spans="2:10" s="3" customFormat="1" ht="15.6" x14ac:dyDescent="0.25">
      <c r="B159" s="103" t="s">
        <v>181</v>
      </c>
      <c r="C159" s="71">
        <v>49.955074061809093</v>
      </c>
      <c r="D159" s="71">
        <v>51.460281105068361</v>
      </c>
      <c r="E159" s="71">
        <v>27.306608497902374</v>
      </c>
      <c r="F159" s="71">
        <v>74.567788894528178</v>
      </c>
      <c r="G159" s="82"/>
      <c r="H159" s="82"/>
      <c r="I159" s="82"/>
      <c r="J159" s="82"/>
    </row>
    <row r="160" spans="2:10" s="3" customFormat="1" ht="15.6" x14ac:dyDescent="0.25">
      <c r="B160" s="103" t="s">
        <v>182</v>
      </c>
      <c r="C160" s="71">
        <v>74.523999007041496</v>
      </c>
      <c r="D160" s="71">
        <v>66.415421975307112</v>
      </c>
      <c r="E160" s="71">
        <v>94.205072258450627</v>
      </c>
      <c r="F160" s="71">
        <v>88.262056417058801</v>
      </c>
      <c r="G160" s="82"/>
      <c r="H160" s="82"/>
      <c r="I160" s="82"/>
      <c r="J160" s="82"/>
    </row>
    <row r="161" spans="2:10" s="3" customFormat="1" ht="15.6" x14ac:dyDescent="0.25">
      <c r="B161" s="103" t="s">
        <v>183</v>
      </c>
      <c r="C161" s="71">
        <v>10.765110094831408</v>
      </c>
      <c r="D161" s="71">
        <v>0</v>
      </c>
      <c r="E161" s="71">
        <v>10.980819939107105</v>
      </c>
      <c r="F161" s="71">
        <v>66.060054583064613</v>
      </c>
      <c r="G161" s="82"/>
      <c r="H161" s="82"/>
      <c r="I161" s="82"/>
      <c r="J161" s="82"/>
    </row>
    <row r="162" spans="2:10" s="3" customFormat="1" ht="15.6" x14ac:dyDescent="0.25">
      <c r="B162" s="103" t="s">
        <v>184</v>
      </c>
      <c r="C162" s="71">
        <v>6.4077221284619972</v>
      </c>
      <c r="D162" s="71">
        <v>9.4223049958327501</v>
      </c>
      <c r="E162" s="71">
        <v>0</v>
      </c>
      <c r="F162" s="71">
        <v>0</v>
      </c>
      <c r="G162" s="82"/>
      <c r="H162" s="82"/>
      <c r="I162" s="82"/>
      <c r="J162" s="82"/>
    </row>
    <row r="163" spans="2:10" s="3" customFormat="1" ht="15.6" x14ac:dyDescent="0.25">
      <c r="B163" s="103" t="s">
        <v>185</v>
      </c>
      <c r="C163" s="71">
        <v>12.964341633792564</v>
      </c>
      <c r="D163" s="71">
        <v>12.646122474287367</v>
      </c>
      <c r="E163" s="71">
        <v>21.270793557027208</v>
      </c>
      <c r="F163" s="71">
        <v>2.7297543216142399</v>
      </c>
      <c r="G163" s="82"/>
      <c r="H163" s="82"/>
      <c r="I163" s="82"/>
      <c r="J163" s="82"/>
    </row>
    <row r="164" spans="2:10" s="3" customFormat="1" ht="15.6" x14ac:dyDescent="0.25">
      <c r="B164" s="103" t="s">
        <v>186</v>
      </c>
      <c r="C164" s="71">
        <v>24.717822325695032</v>
      </c>
      <c r="D164" s="71">
        <v>32.311157520412628</v>
      </c>
      <c r="E164" s="71">
        <v>4.9995454972730125</v>
      </c>
      <c r="F164" s="71">
        <v>13.694267522530618</v>
      </c>
      <c r="G164" s="82"/>
      <c r="H164" s="82"/>
      <c r="I164" s="82"/>
      <c r="J164" s="82"/>
    </row>
    <row r="165" spans="2:10" s="3" customFormat="1" ht="15.6" x14ac:dyDescent="0.25">
      <c r="B165" s="103" t="s">
        <v>187</v>
      </c>
      <c r="C165" s="93">
        <v>28.92802437772799</v>
      </c>
      <c r="D165" s="93">
        <v>29.091115010690071</v>
      </c>
      <c r="E165" s="76">
        <v>42.841559849235757</v>
      </c>
      <c r="F165" s="71">
        <v>8.1892629648427206</v>
      </c>
      <c r="G165" s="82"/>
      <c r="H165" s="82"/>
      <c r="I165" s="82"/>
      <c r="J165" s="82"/>
    </row>
    <row r="166" spans="2:10" s="3" customFormat="1" ht="15.6" x14ac:dyDescent="0.25">
      <c r="B166" s="103" t="s">
        <v>188</v>
      </c>
      <c r="C166" s="93">
        <v>26.982089534322391</v>
      </c>
      <c r="D166" s="93">
        <v>16.529299998777166</v>
      </c>
      <c r="E166" s="76">
        <v>30.88810109646402</v>
      </c>
      <c r="F166" s="71">
        <v>75.386715191012456</v>
      </c>
      <c r="G166" s="82"/>
      <c r="H166" s="82"/>
      <c r="I166" s="82"/>
      <c r="J166" s="82"/>
    </row>
    <row r="167" spans="2:10" s="3" customFormat="1" ht="15.6" x14ac:dyDescent="0.25">
      <c r="B167" s="103" t="s">
        <v>189</v>
      </c>
      <c r="C167" s="93">
        <v>92.168339617973288</v>
      </c>
      <c r="D167" s="93">
        <v>88.483849445427225</v>
      </c>
      <c r="E167" s="76">
        <v>100</v>
      </c>
      <c r="F167" s="71">
        <v>100</v>
      </c>
      <c r="G167" s="82"/>
      <c r="H167" s="82"/>
      <c r="I167" s="82"/>
      <c r="J167" s="82"/>
    </row>
    <row r="168" spans="2:10" s="3" customFormat="1" ht="15.6" x14ac:dyDescent="0.25">
      <c r="B168" s="103" t="s">
        <v>190</v>
      </c>
      <c r="C168" s="93">
        <v>97.508108062551401</v>
      </c>
      <c r="D168" s="93">
        <v>96.33577028145362</v>
      </c>
      <c r="E168" s="93">
        <v>100</v>
      </c>
      <c r="F168" s="76">
        <v>100</v>
      </c>
      <c r="G168" s="82"/>
      <c r="H168" s="82"/>
      <c r="I168" s="82"/>
      <c r="J168" s="82"/>
    </row>
    <row r="169" spans="2:10" s="3" customFormat="1" x14ac:dyDescent="0.25">
      <c r="B169" s="102" t="s">
        <v>332</v>
      </c>
      <c r="C169" s="93">
        <v>51.771353046060121</v>
      </c>
      <c r="D169" s="93">
        <v>57.319200744786144</v>
      </c>
      <c r="E169" s="93">
        <v>69.293134058988585</v>
      </c>
      <c r="F169" s="76">
        <v>50.342842645514487</v>
      </c>
      <c r="G169" s="82"/>
      <c r="H169" s="82"/>
      <c r="I169" s="82"/>
      <c r="J169" s="82"/>
    </row>
    <row r="170" spans="2:10" s="3" customFormat="1" ht="15.6" x14ac:dyDescent="0.25">
      <c r="B170" s="103" t="s">
        <v>192</v>
      </c>
      <c r="C170" s="93">
        <v>80.080267673982149</v>
      </c>
      <c r="D170" s="93">
        <v>76.366221642338132</v>
      </c>
      <c r="E170" s="93">
        <v>87.455685850494476</v>
      </c>
      <c r="F170" s="76">
        <v>88.717015452462803</v>
      </c>
      <c r="G170" s="82"/>
      <c r="H170" s="82"/>
      <c r="I170" s="82"/>
      <c r="J170" s="82"/>
    </row>
    <row r="171" spans="2:10" s="3" customFormat="1" ht="15.6" x14ac:dyDescent="0.25">
      <c r="B171" s="103" t="s">
        <v>191</v>
      </c>
      <c r="C171" s="93">
        <v>84.132462780914182</v>
      </c>
      <c r="D171" s="93">
        <v>87.661684979044523</v>
      </c>
      <c r="E171" s="93">
        <v>77.679035437769997</v>
      </c>
      <c r="F171" s="76">
        <v>77.538461538461547</v>
      </c>
      <c r="G171" s="82"/>
      <c r="H171" s="82"/>
      <c r="I171" s="82"/>
      <c r="J171" s="82"/>
    </row>
    <row r="172" spans="2:10" s="3" customFormat="1" ht="15.6" x14ac:dyDescent="0.25">
      <c r="B172" s="103" t="s">
        <v>198</v>
      </c>
      <c r="C172" s="93">
        <v>20.772379015458192</v>
      </c>
      <c r="D172" s="93">
        <v>19.878396425341787</v>
      </c>
      <c r="E172" s="93">
        <v>27.413990227325975</v>
      </c>
      <c r="F172" s="76">
        <v>15.384615384615385</v>
      </c>
      <c r="G172" s="82"/>
      <c r="H172" s="82"/>
      <c r="I172" s="82"/>
      <c r="J172" s="82"/>
    </row>
    <row r="173" spans="2:10" s="3" customFormat="1" ht="15.6" x14ac:dyDescent="0.25">
      <c r="B173" s="103" t="s">
        <v>197</v>
      </c>
      <c r="C173" s="93">
        <v>16.296042998972119</v>
      </c>
      <c r="D173" s="93">
        <v>20.27220748184093</v>
      </c>
      <c r="E173" s="93">
        <v>5.9297370401085461</v>
      </c>
      <c r="F173" s="76">
        <v>13.23076923076923</v>
      </c>
      <c r="G173" s="82"/>
      <c r="H173" s="82"/>
      <c r="I173" s="82"/>
      <c r="J173" s="82"/>
    </row>
    <row r="174" spans="2:10" s="3" customFormat="1" ht="15.6" x14ac:dyDescent="0.25">
      <c r="B174" s="103" t="s">
        <v>196</v>
      </c>
      <c r="C174" s="93">
        <v>15.466814851435817</v>
      </c>
      <c r="D174" s="93">
        <v>18.509120278307144</v>
      </c>
      <c r="E174" s="93">
        <v>3.0921941655014411</v>
      </c>
      <c r="F174" s="76">
        <v>19.384615384615383</v>
      </c>
      <c r="G174" s="82"/>
      <c r="H174" s="82"/>
      <c r="I174" s="82"/>
      <c r="J174" s="82"/>
    </row>
    <row r="175" spans="2:10" s="3" customFormat="1" ht="15.6" x14ac:dyDescent="0.25">
      <c r="B175" s="103" t="s">
        <v>232</v>
      </c>
      <c r="C175" s="93">
        <v>14.781846742609716</v>
      </c>
      <c r="D175" s="93">
        <v>14.104697718237141</v>
      </c>
      <c r="E175" s="93">
        <v>10.160066531317733</v>
      </c>
      <c r="F175" s="76">
        <v>24.307692307692307</v>
      </c>
      <c r="G175" s="82"/>
      <c r="H175" s="82"/>
      <c r="I175" s="82"/>
      <c r="J175" s="82"/>
    </row>
    <row r="176" spans="2:10" s="3" customFormat="1" ht="15.6" x14ac:dyDescent="0.25">
      <c r="B176" s="103" t="s">
        <v>195</v>
      </c>
      <c r="C176" s="93">
        <v>10.224297664268892</v>
      </c>
      <c r="D176" s="93">
        <v>7.9338924608854624</v>
      </c>
      <c r="E176" s="93">
        <v>5.9297370401085461</v>
      </c>
      <c r="F176" s="76">
        <v>26.46153846153846</v>
      </c>
      <c r="G176" s="82"/>
      <c r="H176" s="82"/>
      <c r="I176" s="82"/>
      <c r="J176" s="82"/>
    </row>
    <row r="177" spans="2:10" s="3" customFormat="1" ht="15.6" x14ac:dyDescent="0.25">
      <c r="B177" s="103" t="s">
        <v>193</v>
      </c>
      <c r="C177" s="93">
        <v>56.688857782858946</v>
      </c>
      <c r="D177" s="93">
        <v>46.715220221033533</v>
      </c>
      <c r="E177" s="93">
        <v>78.375428746071051</v>
      </c>
      <c r="F177" s="76">
        <v>70.461538461538467</v>
      </c>
      <c r="G177" s="82"/>
      <c r="H177" s="82"/>
      <c r="I177" s="82"/>
      <c r="J177" s="82"/>
    </row>
    <row r="178" spans="2:10" s="3" customFormat="1" ht="15.6" x14ac:dyDescent="0.25">
      <c r="B178" s="103" t="s">
        <v>194</v>
      </c>
      <c r="C178" s="93">
        <v>53.776941905584174</v>
      </c>
      <c r="D178" s="93">
        <v>42.609039530263807</v>
      </c>
      <c r="E178" s="93">
        <v>72.144267755267322</v>
      </c>
      <c r="F178" s="76">
        <v>77.538461538461547</v>
      </c>
      <c r="G178" s="82"/>
      <c r="H178" s="82"/>
      <c r="I178" s="82"/>
      <c r="J178" s="82"/>
    </row>
    <row r="179" spans="2:10" s="3" customFormat="1" x14ac:dyDescent="0.25">
      <c r="B179" s="110" t="s">
        <v>47</v>
      </c>
      <c r="C179" s="114"/>
      <c r="D179" s="114"/>
      <c r="E179" s="114"/>
      <c r="F179" s="114"/>
      <c r="G179" s="82"/>
      <c r="H179" s="82"/>
      <c r="I179" s="82"/>
      <c r="J179" s="82"/>
    </row>
    <row r="180" spans="2:10" s="3" customFormat="1" x14ac:dyDescent="0.25">
      <c r="B180" s="103" t="s">
        <v>179</v>
      </c>
      <c r="C180" s="71">
        <v>98.974609615654757</v>
      </c>
      <c r="D180" s="71">
        <v>99.008945317614049</v>
      </c>
      <c r="E180" s="71">
        <v>98.672270030312731</v>
      </c>
      <c r="F180" s="71">
        <v>100</v>
      </c>
      <c r="G180" s="82"/>
      <c r="H180" s="82"/>
      <c r="I180" s="82"/>
      <c r="J180" s="82"/>
    </row>
    <row r="181" spans="2:10" s="3" customFormat="1" x14ac:dyDescent="0.25">
      <c r="B181" s="103" t="s">
        <v>333</v>
      </c>
      <c r="C181" s="71">
        <v>52.619921032026021</v>
      </c>
      <c r="D181" s="71">
        <v>50.927414273499657</v>
      </c>
      <c r="E181" s="71">
        <v>40.031589180496788</v>
      </c>
      <c r="F181" s="71">
        <v>62.138761204593088</v>
      </c>
      <c r="G181" s="82"/>
      <c r="H181" s="82"/>
      <c r="I181" s="82"/>
      <c r="J181" s="82"/>
    </row>
    <row r="182" spans="2:10" s="3" customFormat="1" ht="15.6" x14ac:dyDescent="0.25">
      <c r="B182" s="103" t="s">
        <v>180</v>
      </c>
      <c r="C182" s="71">
        <v>96.543128397905249</v>
      </c>
      <c r="D182" s="71">
        <v>96.306639232061741</v>
      </c>
      <c r="E182" s="71">
        <v>97.343157695238588</v>
      </c>
      <c r="F182" s="71">
        <v>100</v>
      </c>
      <c r="G182" s="82"/>
      <c r="H182" s="82"/>
      <c r="I182" s="82"/>
      <c r="J182" s="82"/>
    </row>
    <row r="183" spans="2:10" s="3" customFormat="1" ht="15.6" x14ac:dyDescent="0.25">
      <c r="B183" s="103" t="s">
        <v>181</v>
      </c>
      <c r="C183" s="71">
        <v>31.451425468529415</v>
      </c>
      <c r="D183" s="71">
        <v>30.282389035029482</v>
      </c>
      <c r="E183" s="71">
        <v>34.796895763596773</v>
      </c>
      <c r="F183" s="71">
        <v>52.382926963026414</v>
      </c>
      <c r="G183" s="82"/>
      <c r="H183" s="82"/>
      <c r="I183" s="82"/>
      <c r="J183" s="82"/>
    </row>
    <row r="184" spans="2:10" s="3" customFormat="1" ht="15.6" x14ac:dyDescent="0.25">
      <c r="B184" s="103" t="s">
        <v>182</v>
      </c>
      <c r="C184" s="71">
        <v>77.409560224599545</v>
      </c>
      <c r="D184" s="71">
        <v>77.169242354510217</v>
      </c>
      <c r="E184" s="71">
        <v>77.182509051773138</v>
      </c>
      <c r="F184" s="71">
        <v>88.928512182900548</v>
      </c>
      <c r="G184" s="82"/>
      <c r="H184" s="82"/>
      <c r="I184" s="82"/>
      <c r="J184" s="82"/>
    </row>
    <row r="185" spans="2:10" s="3" customFormat="1" ht="15.6" x14ac:dyDescent="0.25">
      <c r="B185" s="103" t="s">
        <v>183</v>
      </c>
      <c r="C185" s="71">
        <v>2.0609032308898243</v>
      </c>
      <c r="D185" s="71">
        <v>1.5107665917246751</v>
      </c>
      <c r="E185" s="71">
        <v>2.2176025914640718</v>
      </c>
      <c r="F185" s="71">
        <v>23.093934863862966</v>
      </c>
      <c r="G185" s="82"/>
      <c r="H185" s="82"/>
      <c r="I185" s="82"/>
      <c r="J185" s="82"/>
    </row>
    <row r="186" spans="2:10" s="3" customFormat="1" ht="15.6" x14ac:dyDescent="0.25">
      <c r="B186" s="103" t="s">
        <v>184</v>
      </c>
      <c r="C186" s="71">
        <v>5.2886181586889345</v>
      </c>
      <c r="D186" s="71">
        <v>6.4498814465007506</v>
      </c>
      <c r="E186" s="71">
        <v>0</v>
      </c>
      <c r="F186" s="71">
        <v>0</v>
      </c>
      <c r="G186" s="82"/>
      <c r="H186" s="82"/>
      <c r="I186" s="82"/>
      <c r="J186" s="82"/>
    </row>
    <row r="187" spans="2:10" s="3" customFormat="1" ht="15.6" x14ac:dyDescent="0.25">
      <c r="B187" s="103" t="s">
        <v>185</v>
      </c>
      <c r="C187" s="71">
        <v>3.7565915419156153</v>
      </c>
      <c r="D187" s="71">
        <v>2.0787245799324019</v>
      </c>
      <c r="E187" s="71">
        <v>12.636768265283083</v>
      </c>
      <c r="F187" s="71">
        <v>1.625476860599655</v>
      </c>
      <c r="G187" s="82"/>
      <c r="H187" s="82"/>
      <c r="I187" s="82"/>
      <c r="J187" s="82"/>
    </row>
    <row r="188" spans="2:10" s="3" customFormat="1" ht="15.6" x14ac:dyDescent="0.25">
      <c r="B188" s="103" t="s">
        <v>186</v>
      </c>
      <c r="C188" s="71">
        <v>21.644920041374494</v>
      </c>
      <c r="D188" s="71">
        <v>22.225187310354812</v>
      </c>
      <c r="E188" s="71">
        <v>19.059000542674852</v>
      </c>
      <c r="F188" s="71">
        <v>18.554763097531801</v>
      </c>
      <c r="G188" s="82"/>
      <c r="H188" s="82"/>
      <c r="I188" s="82"/>
      <c r="J188" s="82"/>
    </row>
    <row r="189" spans="2:10" s="3" customFormat="1" ht="15.6" x14ac:dyDescent="0.25">
      <c r="B189" s="103" t="s">
        <v>187</v>
      </c>
      <c r="C189" s="93">
        <v>39.670347982180537</v>
      </c>
      <c r="D189" s="93">
        <v>41.878261476341578</v>
      </c>
      <c r="E189" s="76">
        <v>29.311934642537622</v>
      </c>
      <c r="F189" s="71">
        <v>32.00641345354299</v>
      </c>
      <c r="G189" s="82"/>
      <c r="H189" s="82"/>
      <c r="I189" s="82"/>
      <c r="J189" s="82"/>
    </row>
    <row r="190" spans="2:10" s="3" customFormat="1" ht="15.6" x14ac:dyDescent="0.25">
      <c r="B190" s="103" t="s">
        <v>188</v>
      </c>
      <c r="C190" s="93">
        <v>29.639522275840431</v>
      </c>
      <c r="D190" s="93">
        <v>27.367945186870486</v>
      </c>
      <c r="E190" s="76">
        <v>38.992296549504395</v>
      </c>
      <c r="F190" s="71">
        <v>47.813346588325587</v>
      </c>
      <c r="G190" s="82"/>
      <c r="H190" s="82"/>
      <c r="I190" s="82"/>
      <c r="J190" s="82"/>
    </row>
    <row r="191" spans="2:10" s="3" customFormat="1" ht="15.6" x14ac:dyDescent="0.25">
      <c r="B191" s="103" t="s">
        <v>189</v>
      </c>
      <c r="C191" s="93">
        <v>99.15744745602467</v>
      </c>
      <c r="D191" s="93">
        <v>100</v>
      </c>
      <c r="E191" s="76">
        <v>95.263585981826182</v>
      </c>
      <c r="F191" s="71">
        <v>95.767678440766971</v>
      </c>
      <c r="G191" s="82"/>
      <c r="H191" s="82"/>
      <c r="I191" s="82"/>
      <c r="J191" s="82"/>
    </row>
    <row r="192" spans="2:10" s="3" customFormat="1" ht="15.6" x14ac:dyDescent="0.25">
      <c r="B192" s="103" t="s">
        <v>190</v>
      </c>
      <c r="C192" s="93">
        <v>92.291452196933591</v>
      </c>
      <c r="D192" s="93">
        <v>91.612303573211648</v>
      </c>
      <c r="E192" s="93">
        <v>95.184473307576013</v>
      </c>
      <c r="F192" s="76">
        <v>97.393155301366619</v>
      </c>
      <c r="G192" s="82"/>
      <c r="H192" s="82"/>
      <c r="I192" s="82"/>
      <c r="J192" s="82"/>
    </row>
    <row r="193" spans="2:10" s="3" customFormat="1" x14ac:dyDescent="0.25">
      <c r="B193" s="102" t="s">
        <v>332</v>
      </c>
      <c r="C193" s="93">
        <v>45.782433074823409</v>
      </c>
      <c r="D193" s="93">
        <v>40.597856725704673</v>
      </c>
      <c r="E193" s="93">
        <v>37.896641151155848</v>
      </c>
      <c r="F193" s="76">
        <v>54.710984574120324</v>
      </c>
      <c r="G193" s="82"/>
      <c r="H193" s="82"/>
      <c r="I193" s="82"/>
      <c r="J193" s="82"/>
    </row>
    <row r="194" spans="2:10" s="3" customFormat="1" ht="15.6" x14ac:dyDescent="0.25">
      <c r="B194" s="103" t="s">
        <v>192</v>
      </c>
      <c r="C194" s="93">
        <v>57.828316293445191</v>
      </c>
      <c r="D194" s="93">
        <v>54.606951490011802</v>
      </c>
      <c r="E194" s="93">
        <v>69.976085474418127</v>
      </c>
      <c r="F194" s="76">
        <v>94.786310602733252</v>
      </c>
      <c r="G194" s="82"/>
      <c r="H194" s="82"/>
      <c r="I194" s="82"/>
      <c r="J194" s="82"/>
    </row>
    <row r="195" spans="2:10" s="3" customFormat="1" ht="15.6" x14ac:dyDescent="0.25">
      <c r="B195" s="103" t="s">
        <v>191</v>
      </c>
      <c r="C195" s="93">
        <v>89.807519957076281</v>
      </c>
      <c r="D195" s="93">
        <v>93.236464099971201</v>
      </c>
      <c r="E195" s="93">
        <v>80.323536173450975</v>
      </c>
      <c r="F195" s="76">
        <v>63.514932352679345</v>
      </c>
      <c r="G195" s="82"/>
      <c r="H195" s="82"/>
      <c r="I195" s="82"/>
      <c r="J195" s="82"/>
    </row>
    <row r="196" spans="2:10" s="3" customFormat="1" ht="15.6" x14ac:dyDescent="0.25">
      <c r="B196" s="103" t="s">
        <v>198</v>
      </c>
      <c r="C196" s="93">
        <v>1.4777508467112679</v>
      </c>
      <c r="D196" s="93">
        <v>1.8330539676710094</v>
      </c>
      <c r="E196" s="93">
        <v>0</v>
      </c>
      <c r="F196" s="76">
        <v>1.7148856731140485</v>
      </c>
      <c r="G196" s="82"/>
      <c r="H196" s="82"/>
      <c r="I196" s="82"/>
      <c r="J196" s="82"/>
    </row>
    <row r="197" spans="2:10" s="3" customFormat="1" ht="15.6" x14ac:dyDescent="0.25">
      <c r="B197" s="103" t="s">
        <v>197</v>
      </c>
      <c r="C197" s="93">
        <v>9.969672131061202</v>
      </c>
      <c r="D197" s="93">
        <v>11.694017832386598</v>
      </c>
      <c r="E197" s="93">
        <v>3.7967861259296827</v>
      </c>
      <c r="F197" s="76">
        <v>5.1446570193421461</v>
      </c>
      <c r="G197" s="82"/>
      <c r="H197" s="82"/>
      <c r="I197" s="82"/>
      <c r="J197" s="82"/>
    </row>
    <row r="198" spans="2:10" s="3" customFormat="1" ht="15.6" x14ac:dyDescent="0.25">
      <c r="B198" s="103" t="s">
        <v>196</v>
      </c>
      <c r="C198" s="93">
        <v>3.9918539553544714</v>
      </c>
      <c r="D198" s="93">
        <v>4.930481932357794</v>
      </c>
      <c r="E198" s="93">
        <v>0</v>
      </c>
      <c r="F198" s="76">
        <v>5.1446570193421461</v>
      </c>
      <c r="G198" s="82"/>
      <c r="H198" s="82"/>
      <c r="I198" s="82"/>
      <c r="J198" s="82"/>
    </row>
    <row r="199" spans="2:10" s="3" customFormat="1" ht="15.6" x14ac:dyDescent="0.25">
      <c r="B199" s="103" t="s">
        <v>232</v>
      </c>
      <c r="C199" s="93">
        <v>7.9287387143200325</v>
      </c>
      <c r="D199" s="93">
        <v>9.8609638647155879</v>
      </c>
      <c r="E199" s="93">
        <v>0</v>
      </c>
      <c r="F199" s="76">
        <v>8.5744283655702436</v>
      </c>
      <c r="G199" s="82"/>
      <c r="H199" s="82"/>
      <c r="I199" s="82"/>
      <c r="J199" s="82"/>
    </row>
    <row r="200" spans="2:10" s="3" customFormat="1" ht="15.6" x14ac:dyDescent="0.25">
      <c r="B200" s="103" t="s">
        <v>195</v>
      </c>
      <c r="C200" s="93">
        <v>13.050228031668954</v>
      </c>
      <c r="D200" s="93">
        <v>16.558165376404514</v>
      </c>
      <c r="E200" s="93">
        <v>0</v>
      </c>
      <c r="F200" s="76">
        <v>6.1800046679565313</v>
      </c>
      <c r="G200" s="82"/>
      <c r="H200" s="82"/>
      <c r="I200" s="82"/>
      <c r="J200" s="82"/>
    </row>
    <row r="201" spans="2:10" s="3" customFormat="1" ht="15.6" x14ac:dyDescent="0.25">
      <c r="B201" s="103" t="s">
        <v>193</v>
      </c>
      <c r="C201" s="93">
        <v>22.292562741264732</v>
      </c>
      <c r="D201" s="93">
        <v>19.026233703070631</v>
      </c>
      <c r="E201" s="93">
        <v>26.443182882525662</v>
      </c>
      <c r="F201" s="76">
        <v>76.554479713092078</v>
      </c>
      <c r="G201" s="82"/>
      <c r="H201" s="82"/>
      <c r="I201" s="82"/>
      <c r="J201" s="82"/>
    </row>
    <row r="202" spans="2:10" s="3" customFormat="1" ht="15.6" x14ac:dyDescent="0.25">
      <c r="B202" s="103" t="s">
        <v>194</v>
      </c>
      <c r="C202" s="93">
        <v>18.947944200048941</v>
      </c>
      <c r="D202" s="93">
        <v>14.725111408733504</v>
      </c>
      <c r="E202" s="93">
        <v>28.92260325843673</v>
      </c>
      <c r="F202" s="76">
        <v>61.528814719531724</v>
      </c>
      <c r="G202" s="82"/>
      <c r="H202" s="82"/>
      <c r="I202" s="82"/>
      <c r="J202" s="82"/>
    </row>
    <row r="203" spans="2:10" s="3" customFormat="1" x14ac:dyDescent="0.25">
      <c r="B203" s="110" t="s">
        <v>40</v>
      </c>
      <c r="C203" s="114"/>
      <c r="D203" s="114"/>
      <c r="E203" s="114"/>
      <c r="F203" s="114"/>
      <c r="G203" s="82"/>
      <c r="H203" s="82"/>
      <c r="I203" s="82"/>
      <c r="J203" s="82"/>
    </row>
    <row r="204" spans="2:10" s="3" customFormat="1" x14ac:dyDescent="0.25">
      <c r="B204" s="103" t="s">
        <v>179</v>
      </c>
      <c r="C204" s="71">
        <v>98.85362889703579</v>
      </c>
      <c r="D204" s="71">
        <v>98.621430571193187</v>
      </c>
      <c r="E204" s="71">
        <v>99.435095173631851</v>
      </c>
      <c r="F204" s="71">
        <v>99.75664352871101</v>
      </c>
      <c r="G204" s="82"/>
      <c r="H204" s="82"/>
      <c r="I204" s="82"/>
      <c r="J204" s="82"/>
    </row>
    <row r="205" spans="2:10" s="3" customFormat="1" x14ac:dyDescent="0.25">
      <c r="B205" s="103" t="s">
        <v>333</v>
      </c>
      <c r="C205" s="71">
        <v>76.773656057880743</v>
      </c>
      <c r="D205" s="71">
        <v>78.023492784587248</v>
      </c>
      <c r="E205" s="71">
        <v>79.631569814245481</v>
      </c>
      <c r="F205" s="71">
        <v>75.920846197450416</v>
      </c>
      <c r="G205" s="82"/>
      <c r="H205" s="82"/>
      <c r="I205" s="82"/>
      <c r="J205" s="82"/>
    </row>
    <row r="206" spans="2:10" s="3" customFormat="1" ht="15.6" x14ac:dyDescent="0.25">
      <c r="B206" s="103" t="s">
        <v>180</v>
      </c>
      <c r="C206" s="71">
        <v>94.70061476899312</v>
      </c>
      <c r="D206" s="71">
        <v>94.258223977557435</v>
      </c>
      <c r="E206" s="71">
        <v>96.069221180161975</v>
      </c>
      <c r="F206" s="71">
        <v>95.587791588804492</v>
      </c>
      <c r="G206" s="82"/>
      <c r="H206" s="82"/>
      <c r="I206" s="82"/>
      <c r="J206" s="82"/>
    </row>
    <row r="207" spans="2:10" s="3" customFormat="1" ht="15.6" x14ac:dyDescent="0.25">
      <c r="B207" s="103" t="s">
        <v>181</v>
      </c>
      <c r="C207" s="71">
        <v>36.186049733793951</v>
      </c>
      <c r="D207" s="71">
        <v>35.050881132053782</v>
      </c>
      <c r="E207" s="71">
        <v>36.161926707011581</v>
      </c>
      <c r="F207" s="71">
        <v>48.946251616398136</v>
      </c>
      <c r="G207" s="82"/>
      <c r="H207" s="82"/>
      <c r="I207" s="82"/>
      <c r="J207" s="82"/>
    </row>
    <row r="208" spans="2:10" s="3" customFormat="1" ht="15.6" x14ac:dyDescent="0.25">
      <c r="B208" s="103" t="s">
        <v>182</v>
      </c>
      <c r="C208" s="71">
        <v>84.109001342898466</v>
      </c>
      <c r="D208" s="71">
        <v>81.867621638045691</v>
      </c>
      <c r="E208" s="71">
        <v>89.628941288209361</v>
      </c>
      <c r="F208" s="71">
        <v>92.430870466469202</v>
      </c>
      <c r="G208" s="82"/>
      <c r="H208" s="82"/>
      <c r="I208" s="82"/>
      <c r="J208" s="82"/>
    </row>
    <row r="209" spans="2:10" s="3" customFormat="1" ht="15.6" x14ac:dyDescent="0.25">
      <c r="B209" s="103" t="s">
        <v>183</v>
      </c>
      <c r="C209" s="71">
        <v>5.5097895047916712</v>
      </c>
      <c r="D209" s="71">
        <v>3.2492764493785424</v>
      </c>
      <c r="E209" s="71">
        <v>7.9942720996657819</v>
      </c>
      <c r="F209" s="71">
        <v>23.244730149607658</v>
      </c>
      <c r="G209" s="82"/>
      <c r="H209" s="82"/>
      <c r="I209" s="82"/>
      <c r="J209" s="82"/>
    </row>
    <row r="210" spans="2:10" s="3" customFormat="1" ht="15.6" x14ac:dyDescent="0.25">
      <c r="B210" s="103" t="s">
        <v>184</v>
      </c>
      <c r="C210" s="71">
        <v>0.6205405870735976</v>
      </c>
      <c r="D210" s="71">
        <v>0.46877359754734793</v>
      </c>
      <c r="E210" s="71">
        <v>0.97813493341696345</v>
      </c>
      <c r="F210" s="71">
        <v>1.233026507411112</v>
      </c>
      <c r="G210" s="82"/>
      <c r="H210" s="82"/>
      <c r="I210" s="82"/>
      <c r="J210" s="82"/>
    </row>
    <row r="211" spans="2:10" s="3" customFormat="1" ht="15.6" x14ac:dyDescent="0.25">
      <c r="B211" s="103" t="s">
        <v>185</v>
      </c>
      <c r="C211" s="71">
        <v>8.1418379717406317</v>
      </c>
      <c r="D211" s="71">
        <v>8.768049934142109</v>
      </c>
      <c r="E211" s="71">
        <v>6.5481481400591148</v>
      </c>
      <c r="F211" s="71">
        <v>5.9728665230666591</v>
      </c>
      <c r="G211" s="82"/>
      <c r="H211" s="82"/>
      <c r="I211" s="82"/>
      <c r="J211" s="82"/>
    </row>
    <row r="212" spans="2:10" s="3" customFormat="1" ht="15.6" x14ac:dyDescent="0.25">
      <c r="B212" s="103" t="s">
        <v>186</v>
      </c>
      <c r="C212" s="71">
        <v>21.985458677401041</v>
      </c>
      <c r="D212" s="71">
        <v>23.792104060159765</v>
      </c>
      <c r="E212" s="71">
        <v>16.973037124904511</v>
      </c>
      <c r="F212" s="71">
        <v>16.984272236543244</v>
      </c>
      <c r="G212" s="82"/>
      <c r="H212" s="82"/>
      <c r="I212" s="82"/>
      <c r="J212" s="82"/>
    </row>
    <row r="213" spans="2:10" s="3" customFormat="1" ht="15.6" x14ac:dyDescent="0.25">
      <c r="B213" s="103" t="s">
        <v>187</v>
      </c>
      <c r="C213" s="93">
        <v>36.189083451400606</v>
      </c>
      <c r="D213" s="93">
        <v>37.699899691908307</v>
      </c>
      <c r="E213" s="76">
        <v>34.325269876753239</v>
      </c>
      <c r="F213" s="71">
        <v>24.952058053149813</v>
      </c>
      <c r="G213" s="82"/>
      <c r="H213" s="82"/>
      <c r="I213" s="82"/>
      <c r="J213" s="82"/>
    </row>
    <row r="214" spans="2:10" s="3" customFormat="1" ht="15.6" x14ac:dyDescent="0.25">
      <c r="B214" s="103" t="s">
        <v>188</v>
      </c>
      <c r="C214" s="93">
        <v>33.063079312384311</v>
      </c>
      <c r="D214" s="93">
        <v>29.271172716242518</v>
      </c>
      <c r="E214" s="76">
        <v>41.175409924866194</v>
      </c>
      <c r="F214" s="71">
        <v>50.857776679829257</v>
      </c>
      <c r="G214" s="82"/>
      <c r="H214" s="82"/>
      <c r="I214" s="82"/>
      <c r="J214" s="82"/>
    </row>
    <row r="215" spans="2:10" s="3" customFormat="1" ht="15.6" x14ac:dyDescent="0.25">
      <c r="B215" s="103" t="s">
        <v>189</v>
      </c>
      <c r="C215" s="93">
        <v>97.523791441672216</v>
      </c>
      <c r="D215" s="93">
        <v>97.359840182306144</v>
      </c>
      <c r="E215" s="76">
        <v>97.900008010438427</v>
      </c>
      <c r="F215" s="71">
        <v>98.216017258927607</v>
      </c>
      <c r="G215" s="82"/>
      <c r="H215" s="82"/>
      <c r="I215" s="82"/>
      <c r="J215" s="82"/>
    </row>
    <row r="216" spans="2:10" s="3" customFormat="1" ht="15.6" x14ac:dyDescent="0.25">
      <c r="B216" s="103" t="s">
        <v>190</v>
      </c>
      <c r="C216" s="93">
        <v>90.305376484516927</v>
      </c>
      <c r="D216" s="93">
        <v>87.888040951052972</v>
      </c>
      <c r="E216" s="93">
        <v>96.776016209118325</v>
      </c>
      <c r="F216" s="76">
        <v>98.191978190539785</v>
      </c>
      <c r="G216" s="82"/>
      <c r="H216" s="82"/>
      <c r="I216" s="82"/>
      <c r="J216" s="82"/>
    </row>
    <row r="217" spans="2:10" s="3" customFormat="1" x14ac:dyDescent="0.25">
      <c r="B217" s="102" t="s">
        <v>332</v>
      </c>
      <c r="C217" s="93">
        <v>58.329278645009474</v>
      </c>
      <c r="D217" s="93">
        <v>53.068083325769734</v>
      </c>
      <c r="E217" s="93">
        <v>57.402594001223974</v>
      </c>
      <c r="F217" s="76">
        <v>59.437598731075028</v>
      </c>
      <c r="G217" s="82"/>
      <c r="H217" s="82"/>
      <c r="I217" s="82"/>
      <c r="J217" s="82"/>
    </row>
    <row r="218" spans="2:10" s="3" customFormat="1" ht="15.6" x14ac:dyDescent="0.25">
      <c r="B218" s="103" t="s">
        <v>192</v>
      </c>
      <c r="C218" s="93">
        <v>83.17550134171907</v>
      </c>
      <c r="D218" s="93">
        <v>80.034310833529588</v>
      </c>
      <c r="E218" s="93">
        <v>90.912369383213502</v>
      </c>
      <c r="F218" s="76">
        <v>95.448119321635971</v>
      </c>
      <c r="G218" s="82"/>
      <c r="H218" s="82"/>
      <c r="I218" s="82"/>
      <c r="J218" s="82"/>
    </row>
    <row r="219" spans="2:10" s="3" customFormat="1" ht="15.6" x14ac:dyDescent="0.25">
      <c r="B219" s="103" t="s">
        <v>191</v>
      </c>
      <c r="C219" s="93">
        <v>88.589720273815658</v>
      </c>
      <c r="D219" s="93">
        <v>90.780346284440185</v>
      </c>
      <c r="E219" s="93">
        <v>83.217126913254006</v>
      </c>
      <c r="F219" s="76">
        <v>83.201294346344667</v>
      </c>
      <c r="G219" s="82"/>
      <c r="H219" s="82"/>
      <c r="I219" s="82"/>
      <c r="J219" s="82"/>
    </row>
    <row r="220" spans="2:10" s="3" customFormat="1" ht="15.6" x14ac:dyDescent="0.25">
      <c r="B220" s="103" t="s">
        <v>198</v>
      </c>
      <c r="C220" s="93">
        <v>21.299707740260413</v>
      </c>
      <c r="D220" s="93">
        <v>21.563987100320848</v>
      </c>
      <c r="E220" s="93">
        <v>18.868015482871023</v>
      </c>
      <c r="F220" s="76">
        <v>25.772157441847604</v>
      </c>
      <c r="G220" s="82"/>
      <c r="H220" s="82"/>
      <c r="I220" s="82"/>
      <c r="J220" s="82"/>
    </row>
    <row r="221" spans="2:10" s="3" customFormat="1" ht="15.6" x14ac:dyDescent="0.25">
      <c r="B221" s="103" t="s">
        <v>197</v>
      </c>
      <c r="C221" s="93">
        <v>12.139609727980016</v>
      </c>
      <c r="D221" s="93">
        <v>12.103730781436333</v>
      </c>
      <c r="E221" s="93">
        <v>10.955948686955617</v>
      </c>
      <c r="F221" s="76">
        <v>15.880198157538619</v>
      </c>
      <c r="G221" s="82"/>
      <c r="H221" s="82"/>
      <c r="I221" s="82"/>
      <c r="J221" s="82"/>
    </row>
    <row r="222" spans="2:10" s="3" customFormat="1" ht="15.6" x14ac:dyDescent="0.25">
      <c r="B222" s="103" t="s">
        <v>196</v>
      </c>
      <c r="C222" s="93">
        <v>14.328642346894849</v>
      </c>
      <c r="D222" s="93">
        <v>14.30426574086081</v>
      </c>
      <c r="E222" s="93">
        <v>12.843465002922997</v>
      </c>
      <c r="F222" s="76">
        <v>18.825903719295507</v>
      </c>
      <c r="G222" s="82"/>
      <c r="H222" s="82"/>
      <c r="I222" s="82"/>
      <c r="J222" s="82"/>
    </row>
    <row r="223" spans="2:10" s="3" customFormat="1" ht="15.6" x14ac:dyDescent="0.25">
      <c r="B223" s="103" t="s">
        <v>232</v>
      </c>
      <c r="C223" s="93">
        <v>11.786453657649215</v>
      </c>
      <c r="D223" s="93">
        <v>11.652393589179406</v>
      </c>
      <c r="E223" s="93">
        <v>10.281730153409098</v>
      </c>
      <c r="F223" s="76">
        <v>17.382255134522637</v>
      </c>
      <c r="G223" s="82"/>
      <c r="H223" s="82"/>
      <c r="I223" s="82"/>
      <c r="J223" s="82"/>
    </row>
    <row r="224" spans="2:10" s="3" customFormat="1" ht="15.6" x14ac:dyDescent="0.25">
      <c r="B224" s="103" t="s">
        <v>195</v>
      </c>
      <c r="C224" s="93">
        <v>20.52147752145865</v>
      </c>
      <c r="D224" s="93">
        <v>19.51753834660331</v>
      </c>
      <c r="E224" s="93">
        <v>20.567025919682791</v>
      </c>
      <c r="F224" s="76">
        <v>29.931818576491963</v>
      </c>
      <c r="G224" s="82"/>
      <c r="H224" s="82"/>
      <c r="I224" s="82"/>
      <c r="J224" s="82"/>
    </row>
    <row r="225" spans="2:10" s="3" customFormat="1" ht="15.6" x14ac:dyDescent="0.25">
      <c r="B225" s="103" t="s">
        <v>193</v>
      </c>
      <c r="C225" s="93">
        <v>40.383555489880649</v>
      </c>
      <c r="D225" s="93">
        <v>32.188574657078931</v>
      </c>
      <c r="E225" s="93">
        <v>55.750326884833193</v>
      </c>
      <c r="F225" s="76">
        <v>74.131334326083334</v>
      </c>
      <c r="G225" s="82"/>
      <c r="H225" s="82"/>
      <c r="I225" s="82"/>
      <c r="J225" s="82"/>
    </row>
    <row r="226" spans="2:10" s="3" customFormat="1" ht="15.6" x14ac:dyDescent="0.25">
      <c r="B226" s="103" t="s">
        <v>194</v>
      </c>
      <c r="C226" s="93">
        <v>47.743117179109369</v>
      </c>
      <c r="D226" s="93">
        <v>44.412730085742943</v>
      </c>
      <c r="E226" s="93">
        <v>51.36766403979238</v>
      </c>
      <c r="F226" s="76">
        <v>68.984100118652975</v>
      </c>
      <c r="G226" s="82"/>
      <c r="H226" s="82"/>
      <c r="I226" s="82"/>
      <c r="J226" s="82"/>
    </row>
    <row r="227" spans="2:10" s="3" customFormat="1" x14ac:dyDescent="0.25">
      <c r="B227" s="110" t="s">
        <v>41</v>
      </c>
      <c r="C227" s="114"/>
      <c r="D227" s="114"/>
      <c r="E227" s="114"/>
      <c r="F227" s="114"/>
      <c r="G227" s="82"/>
      <c r="H227" s="82"/>
      <c r="I227" s="82"/>
      <c r="J227" s="82"/>
    </row>
    <row r="228" spans="2:10" s="3" customFormat="1" x14ac:dyDescent="0.25">
      <c r="B228" s="103" t="s">
        <v>179</v>
      </c>
      <c r="C228" s="71">
        <v>98.100846456285481</v>
      </c>
      <c r="D228" s="71">
        <v>97.623182249853386</v>
      </c>
      <c r="E228" s="71">
        <v>99.866434272391857</v>
      </c>
      <c r="F228" s="71">
        <v>99.999999999999986</v>
      </c>
      <c r="G228" s="82"/>
      <c r="H228" s="82"/>
      <c r="I228" s="82"/>
      <c r="J228" s="82"/>
    </row>
    <row r="229" spans="2:10" s="3" customFormat="1" x14ac:dyDescent="0.25">
      <c r="B229" s="103" t="s">
        <v>333</v>
      </c>
      <c r="C229" s="71">
        <v>74.001370240613895</v>
      </c>
      <c r="D229" s="71">
        <v>70.761154873587998</v>
      </c>
      <c r="E229" s="71">
        <v>79.952642963297478</v>
      </c>
      <c r="F229" s="71">
        <v>73.275784401634382</v>
      </c>
      <c r="G229" s="82"/>
      <c r="H229" s="82"/>
      <c r="I229" s="82"/>
      <c r="J229" s="82"/>
    </row>
    <row r="230" spans="2:10" s="3" customFormat="1" ht="15.6" x14ac:dyDescent="0.25">
      <c r="B230" s="103" t="s">
        <v>180</v>
      </c>
      <c r="C230" s="71">
        <v>96.893699541195588</v>
      </c>
      <c r="D230" s="71">
        <v>96.541502276315626</v>
      </c>
      <c r="E230" s="71">
        <v>97.764208898941661</v>
      </c>
      <c r="F230" s="71">
        <v>99.999999999999986</v>
      </c>
      <c r="G230" s="82"/>
      <c r="H230" s="82"/>
      <c r="I230" s="82"/>
      <c r="J230" s="82"/>
    </row>
    <row r="231" spans="2:10" s="3" customFormat="1" ht="15.6" x14ac:dyDescent="0.25">
      <c r="B231" s="103" t="s">
        <v>181</v>
      </c>
      <c r="C231" s="71">
        <v>32.284930636254977</v>
      </c>
      <c r="D231" s="71">
        <v>31.468565543071858</v>
      </c>
      <c r="E231" s="71">
        <v>31.269196061789405</v>
      </c>
      <c r="F231" s="71">
        <v>51.9582011185583</v>
      </c>
      <c r="G231" s="82"/>
      <c r="H231" s="82"/>
      <c r="I231" s="82"/>
      <c r="J231" s="82"/>
    </row>
    <row r="232" spans="2:10" s="3" customFormat="1" ht="15.6" x14ac:dyDescent="0.25">
      <c r="B232" s="103" t="s">
        <v>182</v>
      </c>
      <c r="C232" s="71">
        <v>86.025152903051179</v>
      </c>
      <c r="D232" s="71">
        <v>86.235041159994807</v>
      </c>
      <c r="E232" s="71">
        <v>84.145547053488755</v>
      </c>
      <c r="F232" s="71">
        <v>90.02048930980763</v>
      </c>
      <c r="G232" s="82"/>
      <c r="H232" s="82"/>
      <c r="I232" s="82"/>
      <c r="J232" s="82"/>
    </row>
    <row r="233" spans="2:10" s="3" customFormat="1" ht="15.6" x14ac:dyDescent="0.25">
      <c r="B233" s="103" t="s">
        <v>183</v>
      </c>
      <c r="C233" s="71">
        <v>2.9191139089502691</v>
      </c>
      <c r="D233" s="71">
        <v>2.2664910088155992</v>
      </c>
      <c r="E233" s="71">
        <v>0.9764439679948701</v>
      </c>
      <c r="F233" s="71">
        <v>23.428069815283777</v>
      </c>
      <c r="G233" s="82"/>
      <c r="H233" s="82"/>
      <c r="I233" s="82"/>
      <c r="J233" s="82"/>
    </row>
    <row r="234" spans="2:10" s="3" customFormat="1" ht="15.6" x14ac:dyDescent="0.25">
      <c r="B234" s="103" t="s">
        <v>184</v>
      </c>
      <c r="C234" s="71">
        <v>1.3391965931263168</v>
      </c>
      <c r="D234" s="71">
        <v>1.4894490571268555</v>
      </c>
      <c r="E234" s="71">
        <v>0.98661798144388779</v>
      </c>
      <c r="F234" s="71">
        <v>0</v>
      </c>
      <c r="G234" s="82"/>
      <c r="H234" s="82"/>
      <c r="I234" s="82"/>
      <c r="J234" s="82"/>
    </row>
    <row r="235" spans="2:10" s="3" customFormat="1" ht="15.6" x14ac:dyDescent="0.25">
      <c r="B235" s="103" t="s">
        <v>185</v>
      </c>
      <c r="C235" s="71">
        <v>8.6873674525548168</v>
      </c>
      <c r="D235" s="71">
        <v>8.9185452553344984</v>
      </c>
      <c r="E235" s="71">
        <v>7.6730029571021046</v>
      </c>
      <c r="F235" s="71">
        <v>8.6225266588459384</v>
      </c>
      <c r="G235" s="82"/>
      <c r="H235" s="82"/>
      <c r="I235" s="82"/>
      <c r="J235" s="82"/>
    </row>
    <row r="236" spans="2:10" s="3" customFormat="1" ht="15.6" x14ac:dyDescent="0.25">
      <c r="B236" s="103" t="s">
        <v>186</v>
      </c>
      <c r="C236" s="71">
        <v>23.515437394600422</v>
      </c>
      <c r="D236" s="71">
        <v>25.584715972113219</v>
      </c>
      <c r="E236" s="71">
        <v>13.434548756332665</v>
      </c>
      <c r="F236" s="71">
        <v>27.169534348121427</v>
      </c>
      <c r="G236" s="82"/>
      <c r="H236" s="82"/>
      <c r="I236" s="82"/>
      <c r="J236" s="82"/>
    </row>
    <row r="237" spans="2:10" s="3" customFormat="1" ht="15.6" x14ac:dyDescent="0.25">
      <c r="B237" s="103" t="s">
        <v>187</v>
      </c>
      <c r="C237" s="93">
        <v>41.471520311496839</v>
      </c>
      <c r="D237" s="93">
        <v>43.303476548612018</v>
      </c>
      <c r="E237" s="76">
        <v>37.916423541470493</v>
      </c>
      <c r="F237" s="71">
        <v>21.998085789544046</v>
      </c>
      <c r="G237" s="82"/>
      <c r="H237" s="82"/>
      <c r="I237" s="82"/>
      <c r="J237" s="82"/>
    </row>
    <row r="238" spans="2:10" s="3" customFormat="1" ht="15.6" x14ac:dyDescent="0.25">
      <c r="B238" s="103" t="s">
        <v>188</v>
      </c>
      <c r="C238" s="93">
        <v>24.98647824822163</v>
      </c>
      <c r="D238" s="93">
        <v>20.703813166813479</v>
      </c>
      <c r="E238" s="76">
        <v>39.989406763650884</v>
      </c>
      <c r="F238" s="71">
        <v>42.209853203488635</v>
      </c>
      <c r="G238" s="82"/>
      <c r="H238" s="82"/>
      <c r="I238" s="82"/>
      <c r="J238" s="82"/>
    </row>
    <row r="239" spans="2:10" s="3" customFormat="1" ht="15.6" x14ac:dyDescent="0.25">
      <c r="B239" s="103" t="s">
        <v>189</v>
      </c>
      <c r="C239" s="93">
        <v>97.414652800558372</v>
      </c>
      <c r="D239" s="93">
        <v>97.281657093862478</v>
      </c>
      <c r="E239" s="76">
        <v>98.050139198304905</v>
      </c>
      <c r="F239" s="71">
        <v>97.232356080730284</v>
      </c>
      <c r="G239" s="82"/>
      <c r="H239" s="82"/>
      <c r="I239" s="82"/>
      <c r="J239" s="82"/>
    </row>
    <row r="240" spans="2:10" s="3" customFormat="1" ht="15.6" x14ac:dyDescent="0.25">
      <c r="B240" s="103" t="s">
        <v>190</v>
      </c>
      <c r="C240" s="93">
        <v>91.223687225349948</v>
      </c>
      <c r="D240" s="93">
        <v>89.013348922524457</v>
      </c>
      <c r="E240" s="93">
        <v>99.417702670328296</v>
      </c>
      <c r="F240" s="76">
        <v>98.905451557969343</v>
      </c>
      <c r="G240" s="82"/>
      <c r="H240" s="82"/>
      <c r="I240" s="82"/>
      <c r="J240" s="82"/>
    </row>
    <row r="241" spans="2:10" s="3" customFormat="1" x14ac:dyDescent="0.25">
      <c r="B241" s="102" t="s">
        <v>332</v>
      </c>
      <c r="C241" s="93">
        <v>53.662775276186714</v>
      </c>
      <c r="D241" s="93">
        <v>49.061647982804807</v>
      </c>
      <c r="E241" s="93">
        <v>58.949929040117908</v>
      </c>
      <c r="F241" s="76">
        <v>53.428998788076989</v>
      </c>
      <c r="G241" s="82"/>
      <c r="H241" s="82"/>
      <c r="I241" s="82"/>
      <c r="J241" s="82"/>
    </row>
    <row r="242" spans="2:10" s="3" customFormat="1" ht="15.6" x14ac:dyDescent="0.25">
      <c r="B242" s="103" t="s">
        <v>192</v>
      </c>
      <c r="C242" s="93">
        <v>79.263945202773527</v>
      </c>
      <c r="D242" s="93">
        <v>75.143713853855999</v>
      </c>
      <c r="E242" s="93">
        <v>93.859353770985607</v>
      </c>
      <c r="F242" s="76">
        <v>96.519782710707375</v>
      </c>
      <c r="G242" s="82"/>
      <c r="H242" s="82"/>
      <c r="I242" s="82"/>
      <c r="J242" s="82"/>
    </row>
    <row r="243" spans="2:10" s="3" customFormat="1" ht="15.6" x14ac:dyDescent="0.25">
      <c r="B243" s="103" t="s">
        <v>191</v>
      </c>
      <c r="C243" s="93">
        <v>91.121775142819573</v>
      </c>
      <c r="D243" s="93">
        <v>92.434827344816185</v>
      </c>
      <c r="E243" s="93">
        <v>86.934869184292211</v>
      </c>
      <c r="F243" s="76">
        <v>88.788380188884005</v>
      </c>
      <c r="G243" s="82"/>
      <c r="H243" s="82"/>
      <c r="I243" s="82"/>
      <c r="J243" s="82"/>
    </row>
    <row r="244" spans="2:10" s="3" customFormat="1" ht="15.6" x14ac:dyDescent="0.25">
      <c r="B244" s="103" t="s">
        <v>198</v>
      </c>
      <c r="C244" s="93">
        <v>41.34520714995773</v>
      </c>
      <c r="D244" s="93">
        <v>42.41557918997902</v>
      </c>
      <c r="E244" s="93">
        <v>34.08168982823598</v>
      </c>
      <c r="F244" s="76">
        <v>55.640085602184122</v>
      </c>
      <c r="G244" s="82"/>
      <c r="H244" s="82"/>
      <c r="I244" s="82"/>
      <c r="J244" s="82"/>
    </row>
    <row r="245" spans="2:10" s="3" customFormat="1" ht="15.6" x14ac:dyDescent="0.25">
      <c r="B245" s="103" t="s">
        <v>197</v>
      </c>
      <c r="C245" s="93">
        <v>15.090128192459606</v>
      </c>
      <c r="D245" s="93">
        <v>14.26266301235043</v>
      </c>
      <c r="E245" s="93">
        <v>17.208572929596809</v>
      </c>
      <c r="F245" s="76">
        <v>18.748325960892554</v>
      </c>
      <c r="G245" s="82"/>
      <c r="H245" s="82"/>
      <c r="I245" s="82"/>
      <c r="J245" s="82"/>
    </row>
    <row r="246" spans="2:10" s="3" customFormat="1" ht="15.6" x14ac:dyDescent="0.25">
      <c r="B246" s="103" t="s">
        <v>196</v>
      </c>
      <c r="C246" s="93">
        <v>25.662874349472443</v>
      </c>
      <c r="D246" s="93">
        <v>25.910938961363851</v>
      </c>
      <c r="E246" s="93">
        <v>20.68735523357017</v>
      </c>
      <c r="F246" s="76">
        <v>42.824369940888971</v>
      </c>
      <c r="G246" s="82"/>
      <c r="H246" s="82"/>
      <c r="I246" s="82"/>
      <c r="J246" s="82"/>
    </row>
    <row r="247" spans="2:10" s="3" customFormat="1" ht="15.6" x14ac:dyDescent="0.25">
      <c r="B247" s="103" t="s">
        <v>232</v>
      </c>
      <c r="C247" s="93">
        <v>15.699772531199613</v>
      </c>
      <c r="D247" s="93">
        <v>16.632162688752103</v>
      </c>
      <c r="E247" s="93">
        <v>11.094459404666235</v>
      </c>
      <c r="F247" s="76">
        <v>20.908821341600571</v>
      </c>
      <c r="G247" s="82"/>
      <c r="H247" s="82"/>
      <c r="I247" s="82"/>
      <c r="J247" s="82"/>
    </row>
    <row r="248" spans="2:10" s="3" customFormat="1" ht="15.6" x14ac:dyDescent="0.25">
      <c r="B248" s="103" t="s">
        <v>195</v>
      </c>
      <c r="C248" s="93">
        <v>31.120864104161882</v>
      </c>
      <c r="D248" s="93">
        <v>31.017670321322822</v>
      </c>
      <c r="E248" s="93">
        <v>28.913589058576843</v>
      </c>
      <c r="F248" s="76">
        <v>41.973394096231438</v>
      </c>
      <c r="G248" s="82"/>
      <c r="H248" s="82"/>
      <c r="I248" s="82"/>
      <c r="J248" s="82"/>
    </row>
    <row r="249" spans="2:10" s="3" customFormat="1" ht="15.6" x14ac:dyDescent="0.25">
      <c r="B249" s="103" t="s">
        <v>193</v>
      </c>
      <c r="C249" s="93">
        <v>37.271287716061444</v>
      </c>
      <c r="D249" s="93">
        <v>30.270011490766237</v>
      </c>
      <c r="E249" s="93">
        <v>54.176123343340954</v>
      </c>
      <c r="F249" s="76">
        <v>72.512543378037194</v>
      </c>
      <c r="G249" s="82"/>
      <c r="H249" s="82"/>
      <c r="I249" s="82"/>
      <c r="J249" s="82"/>
    </row>
    <row r="250" spans="2:10" s="3" customFormat="1" ht="15.6" x14ac:dyDescent="0.25">
      <c r="B250" s="103" t="s">
        <v>194</v>
      </c>
      <c r="C250" s="93">
        <v>41.273373349870496</v>
      </c>
      <c r="D250" s="93">
        <v>38.29390583479956</v>
      </c>
      <c r="E250" s="93">
        <v>46.535728123962059</v>
      </c>
      <c r="F250" s="76">
        <v>64.396332291708774</v>
      </c>
      <c r="G250" s="82"/>
      <c r="H250" s="82"/>
      <c r="I250" s="82"/>
      <c r="J250" s="82"/>
    </row>
    <row r="251" spans="2:10" s="3" customFormat="1" x14ac:dyDescent="0.25">
      <c r="B251" s="110" t="s">
        <v>42</v>
      </c>
      <c r="C251" s="114"/>
      <c r="D251" s="114"/>
      <c r="E251" s="114"/>
      <c r="F251" s="114"/>
      <c r="G251" s="82"/>
      <c r="H251" s="82"/>
      <c r="I251" s="82"/>
      <c r="J251" s="82"/>
    </row>
    <row r="252" spans="2:10" s="3" customFormat="1" x14ac:dyDescent="0.25">
      <c r="B252" s="103" t="s">
        <v>179</v>
      </c>
      <c r="C252" s="71">
        <v>99.244344490166029</v>
      </c>
      <c r="D252" s="71">
        <v>100</v>
      </c>
      <c r="E252" s="71">
        <v>96.602225060843935</v>
      </c>
      <c r="F252" s="71">
        <v>98.711373328088939</v>
      </c>
      <c r="G252" s="82"/>
      <c r="H252" s="82"/>
      <c r="I252" s="82"/>
      <c r="J252" s="82"/>
    </row>
    <row r="253" spans="2:10" s="3" customFormat="1" x14ac:dyDescent="0.25">
      <c r="B253" s="103" t="s">
        <v>333</v>
      </c>
      <c r="C253" s="71">
        <v>76.253681756721534</v>
      </c>
      <c r="D253" s="71">
        <v>81.669880554869508</v>
      </c>
      <c r="E253" s="71">
        <v>66.857572026014651</v>
      </c>
      <c r="F253" s="71">
        <v>77.034346082243189</v>
      </c>
      <c r="G253" s="82"/>
      <c r="H253" s="82"/>
      <c r="I253" s="82"/>
      <c r="J253" s="82"/>
    </row>
    <row r="254" spans="2:10" s="3" customFormat="1" ht="15.6" x14ac:dyDescent="0.25">
      <c r="B254" s="103" t="s">
        <v>180</v>
      </c>
      <c r="C254" s="71">
        <v>98.778120939413029</v>
      </c>
      <c r="D254" s="71">
        <v>100</v>
      </c>
      <c r="E254" s="71">
        <v>94.233716441030722</v>
      </c>
      <c r="F254" s="71">
        <v>98.200541559367949</v>
      </c>
      <c r="G254" s="82"/>
      <c r="H254" s="82"/>
      <c r="I254" s="82"/>
      <c r="J254" s="82"/>
    </row>
    <row r="255" spans="2:10" s="3" customFormat="1" ht="15.6" x14ac:dyDescent="0.25">
      <c r="B255" s="103" t="s">
        <v>181</v>
      </c>
      <c r="C255" s="71">
        <v>33.705161837123917</v>
      </c>
      <c r="D255" s="71">
        <v>31.045614421165453</v>
      </c>
      <c r="E255" s="71">
        <v>32.108159029375045</v>
      </c>
      <c r="F255" s="71">
        <v>63.118364429621678</v>
      </c>
      <c r="G255" s="82"/>
      <c r="H255" s="82"/>
      <c r="I255" s="82"/>
      <c r="J255" s="82"/>
    </row>
    <row r="256" spans="2:10" s="3" customFormat="1" ht="15.6" x14ac:dyDescent="0.25">
      <c r="B256" s="103" t="s">
        <v>182</v>
      </c>
      <c r="C256" s="71">
        <v>81.592306934109487</v>
      </c>
      <c r="D256" s="71">
        <v>79.993863204167994</v>
      </c>
      <c r="E256" s="71">
        <v>84.921148152203145</v>
      </c>
      <c r="F256" s="71">
        <v>89.293669727214635</v>
      </c>
      <c r="G256" s="82"/>
      <c r="H256" s="82"/>
      <c r="I256" s="82"/>
      <c r="J256" s="82"/>
    </row>
    <row r="257" spans="2:10" s="3" customFormat="1" ht="15.6" x14ac:dyDescent="0.25">
      <c r="B257" s="103" t="s">
        <v>183</v>
      </c>
      <c r="C257" s="71">
        <v>6.0071603237759881</v>
      </c>
      <c r="D257" s="71">
        <v>2.7669419268469322</v>
      </c>
      <c r="E257" s="71">
        <v>7.5266358276057472</v>
      </c>
      <c r="F257" s="71">
        <v>33.78140361791484</v>
      </c>
      <c r="G257" s="82"/>
      <c r="H257" s="82"/>
      <c r="I257" s="82"/>
      <c r="J257" s="82"/>
    </row>
    <row r="258" spans="2:10" s="3" customFormat="1" ht="15.6" x14ac:dyDescent="0.25">
      <c r="B258" s="103" t="s">
        <v>184</v>
      </c>
      <c r="C258" s="71">
        <v>0.20507089171066945</v>
      </c>
      <c r="D258" s="71">
        <v>0</v>
      </c>
      <c r="E258" s="71">
        <v>0</v>
      </c>
      <c r="F258" s="71">
        <v>2.6636386980719204</v>
      </c>
      <c r="G258" s="82"/>
      <c r="H258" s="82"/>
      <c r="I258" s="82"/>
      <c r="J258" s="82"/>
    </row>
    <row r="259" spans="2:10" s="3" customFormat="1" ht="15.6" x14ac:dyDescent="0.25">
      <c r="B259" s="103" t="s">
        <v>185</v>
      </c>
      <c r="C259" s="71">
        <v>3.1567320610645448</v>
      </c>
      <c r="D259" s="71">
        <v>1.4731758984992152</v>
      </c>
      <c r="E259" s="71">
        <v>7.1205974092218609</v>
      </c>
      <c r="F259" s="71">
        <v>10.203268480655318</v>
      </c>
      <c r="G259" s="82"/>
      <c r="H259" s="82"/>
      <c r="I259" s="82"/>
      <c r="J259" s="82"/>
    </row>
    <row r="260" spans="2:10" s="3" customFormat="1" ht="15.6" x14ac:dyDescent="0.25">
      <c r="B260" s="103" t="s">
        <v>186</v>
      </c>
      <c r="C260" s="71">
        <v>29.066216710890952</v>
      </c>
      <c r="D260" s="71">
        <v>29.585289570137824</v>
      </c>
      <c r="E260" s="71">
        <v>32.347097424444051</v>
      </c>
      <c r="F260" s="71">
        <v>16.418425442823132</v>
      </c>
      <c r="G260" s="82"/>
      <c r="H260" s="82"/>
      <c r="I260" s="82"/>
      <c r="J260" s="82"/>
    </row>
    <row r="261" spans="2:10" s="3" customFormat="1" ht="15.6" x14ac:dyDescent="0.25">
      <c r="B261" s="103" t="s">
        <v>187</v>
      </c>
      <c r="C261" s="93">
        <v>37.0993240886541</v>
      </c>
      <c r="D261" s="93">
        <v>36.825546513848948</v>
      </c>
      <c r="E261" s="76">
        <v>40.620212423023482</v>
      </c>
      <c r="F261" s="71">
        <v>31.554210883893319</v>
      </c>
      <c r="G261" s="82"/>
      <c r="H261" s="82"/>
      <c r="I261" s="82"/>
      <c r="J261" s="82"/>
    </row>
    <row r="262" spans="2:10" s="3" customFormat="1" ht="15.6" x14ac:dyDescent="0.25">
      <c r="B262" s="103" t="s">
        <v>188</v>
      </c>
      <c r="C262" s="93">
        <v>30.472656247679701</v>
      </c>
      <c r="D262" s="93">
        <v>32.115988017514013</v>
      </c>
      <c r="E262" s="76">
        <v>19.912092743310588</v>
      </c>
      <c r="F262" s="71">
        <v>39.160456494556357</v>
      </c>
      <c r="G262" s="82"/>
      <c r="H262" s="82"/>
      <c r="I262" s="82"/>
      <c r="J262" s="82"/>
    </row>
    <row r="263" spans="2:10" s="3" customFormat="1" ht="15.6" x14ac:dyDescent="0.25">
      <c r="B263" s="103" t="s">
        <v>189</v>
      </c>
      <c r="C263" s="93">
        <v>93.948948070273346</v>
      </c>
      <c r="D263" s="93">
        <v>91.957816013951884</v>
      </c>
      <c r="E263" s="76">
        <v>100</v>
      </c>
      <c r="F263" s="71">
        <v>99.112120433976031</v>
      </c>
      <c r="G263" s="82"/>
      <c r="H263" s="82"/>
      <c r="I263" s="82"/>
      <c r="J263" s="82"/>
    </row>
    <row r="264" spans="2:10" s="3" customFormat="1" ht="15.6" x14ac:dyDescent="0.25">
      <c r="B264" s="103" t="s">
        <v>190</v>
      </c>
      <c r="C264" s="93">
        <v>90.33769571020801</v>
      </c>
      <c r="D264" s="93">
        <v>87.798260543403728</v>
      </c>
      <c r="E264" s="93">
        <v>96.651396479391551</v>
      </c>
      <c r="F264" s="76">
        <v>99.128097457769485</v>
      </c>
      <c r="G264" s="82"/>
      <c r="H264" s="82"/>
      <c r="I264" s="82"/>
      <c r="J264" s="82"/>
    </row>
    <row r="265" spans="2:10" s="3" customFormat="1" x14ac:dyDescent="0.25">
      <c r="B265" s="102" t="s">
        <v>332</v>
      </c>
      <c r="C265" s="93">
        <v>59.524320086443375</v>
      </c>
      <c r="D265" s="93">
        <v>56.221296502252358</v>
      </c>
      <c r="E265" s="93">
        <v>38.727010154026601</v>
      </c>
      <c r="F265" s="76">
        <v>62.72069961424198</v>
      </c>
      <c r="G265" s="82"/>
      <c r="H265" s="82"/>
      <c r="I265" s="82"/>
      <c r="J265" s="82"/>
    </row>
    <row r="266" spans="2:10" s="3" customFormat="1" ht="15.6" x14ac:dyDescent="0.25">
      <c r="B266" s="103" t="s">
        <v>192</v>
      </c>
      <c r="C266" s="93">
        <v>71.460449792172156</v>
      </c>
      <c r="D266" s="93">
        <v>67.22567162967087</v>
      </c>
      <c r="E266" s="93">
        <v>78.600184522563183</v>
      </c>
      <c r="F266" s="76">
        <v>94.335038252465381</v>
      </c>
      <c r="G266" s="82"/>
      <c r="H266" s="82"/>
      <c r="I266" s="82"/>
      <c r="J266" s="82"/>
    </row>
    <row r="267" spans="2:10" s="3" customFormat="1" ht="15.6" x14ac:dyDescent="0.25">
      <c r="B267" s="103" t="s">
        <v>191</v>
      </c>
      <c r="C267" s="93">
        <v>87.727070082964815</v>
      </c>
      <c r="D267" s="93">
        <v>87.694379992128901</v>
      </c>
      <c r="E267" s="93">
        <v>90.931183054697243</v>
      </c>
      <c r="F267" s="76">
        <v>81.476319224683863</v>
      </c>
      <c r="G267" s="82"/>
      <c r="H267" s="82"/>
      <c r="I267" s="82"/>
      <c r="J267" s="82"/>
    </row>
    <row r="268" spans="2:10" s="3" customFormat="1" ht="15.6" x14ac:dyDescent="0.25">
      <c r="B268" s="103" t="s">
        <v>198</v>
      </c>
      <c r="C268" s="93">
        <v>24.793072677440758</v>
      </c>
      <c r="D268" s="93">
        <v>22.669880596302793</v>
      </c>
      <c r="E268" s="93">
        <v>27.220716083704506</v>
      </c>
      <c r="F268" s="76">
        <v>34.246478200798123</v>
      </c>
      <c r="G268" s="82"/>
      <c r="H268" s="82"/>
      <c r="I268" s="82"/>
      <c r="J268" s="82"/>
    </row>
    <row r="269" spans="2:10" s="3" customFormat="1" ht="15.6" x14ac:dyDescent="0.25">
      <c r="B269" s="103" t="s">
        <v>197</v>
      </c>
      <c r="C269" s="93">
        <v>12.201799999064711</v>
      </c>
      <c r="D269" s="93">
        <v>11.266597184065105</v>
      </c>
      <c r="E269" s="93">
        <v>9.2220050138997944</v>
      </c>
      <c r="F269" s="76">
        <v>24.544280495676123</v>
      </c>
      <c r="G269" s="82"/>
      <c r="H269" s="82"/>
      <c r="I269" s="82"/>
      <c r="J269" s="82"/>
    </row>
    <row r="270" spans="2:10" s="3" customFormat="1" ht="15.6" x14ac:dyDescent="0.25">
      <c r="B270" s="103" t="s">
        <v>196</v>
      </c>
      <c r="C270" s="93">
        <v>22.265331572669805</v>
      </c>
      <c r="D270" s="93">
        <v>19.722399479952799</v>
      </c>
      <c r="E270" s="93">
        <v>24.159054977918611</v>
      </c>
      <c r="F270" s="76">
        <v>35.635419801481888</v>
      </c>
      <c r="G270" s="82"/>
      <c r="H270" s="82"/>
      <c r="I270" s="82"/>
      <c r="J270" s="82"/>
    </row>
    <row r="271" spans="2:10" s="3" customFormat="1" ht="15.6" x14ac:dyDescent="0.25">
      <c r="B271" s="103" t="s">
        <v>232</v>
      </c>
      <c r="C271" s="93">
        <v>18.493689684242593</v>
      </c>
      <c r="D271" s="93">
        <v>20.684459865472917</v>
      </c>
      <c r="E271" s="93">
        <v>7.4839611280842098</v>
      </c>
      <c r="F271" s="76">
        <v>25.917773645853327</v>
      </c>
      <c r="G271" s="82"/>
      <c r="H271" s="82"/>
      <c r="I271" s="82"/>
      <c r="J271" s="82"/>
    </row>
    <row r="272" spans="2:10" s="3" customFormat="1" ht="15.6" x14ac:dyDescent="0.25">
      <c r="B272" s="103" t="s">
        <v>195</v>
      </c>
      <c r="C272" s="93">
        <v>14.486332756359054</v>
      </c>
      <c r="D272" s="93">
        <v>12.315178147760257</v>
      </c>
      <c r="E272" s="93">
        <v>12.429385786196018</v>
      </c>
      <c r="F272" s="76">
        <v>33.322216591980975</v>
      </c>
      <c r="G272" s="82"/>
      <c r="H272" s="82"/>
      <c r="I272" s="82"/>
      <c r="J272" s="82"/>
    </row>
    <row r="273" spans="2:10" s="3" customFormat="1" ht="15.6" x14ac:dyDescent="0.25">
      <c r="B273" s="103" t="s">
        <v>193</v>
      </c>
      <c r="C273" s="93">
        <v>32.64156064603452</v>
      </c>
      <c r="D273" s="93">
        <v>21.384643158377955</v>
      </c>
      <c r="E273" s="93">
        <v>52.555729732218339</v>
      </c>
      <c r="F273" s="76">
        <v>68.536503375485523</v>
      </c>
      <c r="G273" s="82"/>
      <c r="H273" s="82"/>
      <c r="I273" s="82"/>
      <c r="J273" s="82"/>
    </row>
    <row r="274" spans="2:10" s="3" customFormat="1" ht="15.6" x14ac:dyDescent="0.25">
      <c r="B274" s="103" t="s">
        <v>194</v>
      </c>
      <c r="C274" s="93">
        <v>44.352023951037744</v>
      </c>
      <c r="D274" s="93">
        <v>41.155662160691463</v>
      </c>
      <c r="E274" s="93">
        <v>42.449876937121154</v>
      </c>
      <c r="F274" s="76">
        <v>69.807607453135873</v>
      </c>
      <c r="G274" s="82"/>
      <c r="H274" s="82"/>
      <c r="I274" s="82"/>
      <c r="J274" s="82"/>
    </row>
    <row r="275" spans="2:10" s="3" customFormat="1" x14ac:dyDescent="0.25">
      <c r="B275" s="110" t="s">
        <v>43</v>
      </c>
      <c r="C275" s="114"/>
      <c r="D275" s="114"/>
      <c r="E275" s="114"/>
      <c r="F275" s="114"/>
      <c r="G275" s="82"/>
      <c r="H275" s="82"/>
      <c r="I275" s="82"/>
      <c r="J275" s="82"/>
    </row>
    <row r="276" spans="2:10" s="3" customFormat="1" x14ac:dyDescent="0.25">
      <c r="B276" s="103" t="s">
        <v>179</v>
      </c>
      <c r="C276" s="71">
        <v>100</v>
      </c>
      <c r="D276" s="71">
        <v>100</v>
      </c>
      <c r="E276" s="71">
        <v>100</v>
      </c>
      <c r="F276" s="71">
        <v>100</v>
      </c>
      <c r="G276" s="82"/>
      <c r="H276" s="82"/>
      <c r="I276" s="82"/>
      <c r="J276" s="82"/>
    </row>
    <row r="277" spans="2:10" s="3" customFormat="1" x14ac:dyDescent="0.25">
      <c r="B277" s="103" t="s">
        <v>333</v>
      </c>
      <c r="C277" s="71">
        <v>68.523475607930635</v>
      </c>
      <c r="D277" s="71">
        <v>58.679741041581465</v>
      </c>
      <c r="E277" s="71">
        <v>58.151788141590742</v>
      </c>
      <c r="F277" s="71">
        <v>77.302894073633382</v>
      </c>
      <c r="G277" s="82"/>
      <c r="H277" s="82"/>
      <c r="I277" s="82"/>
      <c r="J277" s="82"/>
    </row>
    <row r="278" spans="2:10" s="3" customFormat="1" ht="15.6" x14ac:dyDescent="0.25">
      <c r="B278" s="103" t="s">
        <v>180</v>
      </c>
      <c r="C278" s="71">
        <v>98.435972628916872</v>
      </c>
      <c r="D278" s="71">
        <v>100</v>
      </c>
      <c r="E278" s="71">
        <v>93.389423072801577</v>
      </c>
      <c r="F278" s="71">
        <v>95.697896748699407</v>
      </c>
      <c r="G278" s="82"/>
      <c r="H278" s="82"/>
      <c r="I278" s="82"/>
      <c r="J278" s="82"/>
    </row>
    <row r="279" spans="2:10" s="3" customFormat="1" ht="15.6" x14ac:dyDescent="0.25">
      <c r="B279" s="103" t="s">
        <v>181</v>
      </c>
      <c r="C279" s="71">
        <v>44.6903493939339</v>
      </c>
      <c r="D279" s="71">
        <v>46.660786472550726</v>
      </c>
      <c r="E279" s="71">
        <v>37.58043756087914</v>
      </c>
      <c r="F279" s="71">
        <v>42.25774226618536</v>
      </c>
      <c r="G279" s="82"/>
      <c r="H279" s="82"/>
      <c r="I279" s="82"/>
      <c r="J279" s="82"/>
    </row>
    <row r="280" spans="2:10" s="3" customFormat="1" ht="15.6" x14ac:dyDescent="0.25">
      <c r="B280" s="103" t="s">
        <v>182</v>
      </c>
      <c r="C280" s="71">
        <v>83.898167361572717</v>
      </c>
      <c r="D280" s="71">
        <v>81.36286158773369</v>
      </c>
      <c r="E280" s="71">
        <v>92.020592024110158</v>
      </c>
      <c r="F280" s="71">
        <v>91.008991007194609</v>
      </c>
      <c r="G280" s="82"/>
      <c r="H280" s="82"/>
      <c r="I280" s="82"/>
      <c r="J280" s="82"/>
    </row>
    <row r="281" spans="2:10" s="3" customFormat="1" ht="15.6" x14ac:dyDescent="0.25">
      <c r="B281" s="103" t="s">
        <v>183</v>
      </c>
      <c r="C281" s="71">
        <v>0.98311817332986406</v>
      </c>
      <c r="D281" s="71">
        <v>0</v>
      </c>
      <c r="E281" s="71">
        <v>0</v>
      </c>
      <c r="F281" s="71">
        <v>19.780219784171873</v>
      </c>
      <c r="G281" s="82"/>
      <c r="H281" s="82"/>
      <c r="I281" s="82"/>
      <c r="J281" s="82"/>
    </row>
    <row r="282" spans="2:10" s="3" customFormat="1" ht="15.6" x14ac:dyDescent="0.25">
      <c r="B282" s="103" t="s">
        <v>184</v>
      </c>
      <c r="C282" s="71">
        <v>0.22343594848406001</v>
      </c>
      <c r="D282" s="71">
        <v>0</v>
      </c>
      <c r="E282" s="71">
        <v>0</v>
      </c>
      <c r="F282" s="71">
        <v>4.495504496402698</v>
      </c>
      <c r="G282" s="82"/>
      <c r="H282" s="82"/>
      <c r="I282" s="82"/>
      <c r="J282" s="82"/>
    </row>
    <row r="283" spans="2:10" s="3" customFormat="1" ht="15.6" x14ac:dyDescent="0.25">
      <c r="B283" s="103" t="s">
        <v>185</v>
      </c>
      <c r="C283" s="71">
        <v>8.6467455159159172</v>
      </c>
      <c r="D283" s="71">
        <v>9.6135737952394429</v>
      </c>
      <c r="E283" s="71">
        <v>7.0785070832327097</v>
      </c>
      <c r="F283" s="71">
        <v>0</v>
      </c>
      <c r="G283" s="82"/>
      <c r="H283" s="82"/>
      <c r="I283" s="82"/>
      <c r="J283" s="82"/>
    </row>
    <row r="284" spans="2:10" s="3" customFormat="1" ht="15.6" x14ac:dyDescent="0.25">
      <c r="B284" s="103" t="s">
        <v>186</v>
      </c>
      <c r="C284" s="71">
        <v>21.923354688791122</v>
      </c>
      <c r="D284" s="71">
        <v>25.96278768788639</v>
      </c>
      <c r="E284" s="71">
        <v>7.0785070832327097</v>
      </c>
      <c r="F284" s="71">
        <v>17.982017985610792</v>
      </c>
      <c r="G284" s="82"/>
      <c r="H284" s="82"/>
      <c r="I284" s="82"/>
      <c r="J284" s="82"/>
    </row>
    <row r="285" spans="2:10" s="3" customFormat="1" ht="15.6" x14ac:dyDescent="0.25">
      <c r="B285" s="103" t="s">
        <v>187</v>
      </c>
      <c r="C285" s="93">
        <v>40.806174954861397</v>
      </c>
      <c r="D285" s="93">
        <v>41.093245280598794</v>
      </c>
      <c r="E285" s="76">
        <v>34.851994871302857</v>
      </c>
      <c r="F285" s="71">
        <v>59.540459532375714</v>
      </c>
      <c r="G285" s="82"/>
      <c r="H285" s="82"/>
      <c r="I285" s="82"/>
      <c r="J285" s="82"/>
    </row>
    <row r="286" spans="2:10" s="3" customFormat="1" ht="15.6" x14ac:dyDescent="0.25">
      <c r="B286" s="103" t="s">
        <v>188</v>
      </c>
      <c r="C286" s="93">
        <v>28.400288891947522</v>
      </c>
      <c r="D286" s="93">
        <v>23.330393236275363</v>
      </c>
      <c r="E286" s="76">
        <v>50.990990962231727</v>
      </c>
      <c r="F286" s="71">
        <v>17.982017985610792</v>
      </c>
      <c r="G286" s="82"/>
      <c r="H286" s="82"/>
      <c r="I286" s="82"/>
      <c r="J286" s="82"/>
    </row>
    <row r="287" spans="2:10" s="3" customFormat="1" ht="15.6" x14ac:dyDescent="0.25">
      <c r="B287" s="103" t="s">
        <v>189</v>
      </c>
      <c r="C287" s="93">
        <v>97.512413114325327</v>
      </c>
      <c r="D287" s="93">
        <v>96.715615584450163</v>
      </c>
      <c r="E287" s="76">
        <v>100</v>
      </c>
      <c r="F287" s="71">
        <v>100</v>
      </c>
      <c r="G287" s="82"/>
      <c r="H287" s="82"/>
      <c r="I287" s="82"/>
      <c r="J287" s="82"/>
    </row>
    <row r="288" spans="2:10" s="3" customFormat="1" ht="15.6" x14ac:dyDescent="0.25">
      <c r="B288" s="103" t="s">
        <v>190</v>
      </c>
      <c r="C288" s="93">
        <v>82.249177977906427</v>
      </c>
      <c r="D288" s="93">
        <v>79.953991179274453</v>
      </c>
      <c r="E288" s="93">
        <v>87.283653841923154</v>
      </c>
      <c r="F288" s="76">
        <v>95.697896748699407</v>
      </c>
      <c r="G288" s="82"/>
      <c r="H288" s="82"/>
      <c r="I288" s="82"/>
      <c r="J288" s="82"/>
    </row>
    <row r="289" spans="2:10" s="3" customFormat="1" x14ac:dyDescent="0.25">
      <c r="B289" s="102" t="s">
        <v>332</v>
      </c>
      <c r="C289" s="93">
        <v>39.832736490466026</v>
      </c>
      <c r="D289" s="93">
        <v>26.849385238433221</v>
      </c>
      <c r="E289" s="93">
        <v>39.666775932391957</v>
      </c>
      <c r="F289" s="76">
        <v>45.066505384389394</v>
      </c>
      <c r="G289" s="82"/>
      <c r="H289" s="82"/>
      <c r="I289" s="82"/>
      <c r="J289" s="82"/>
    </row>
    <row r="290" spans="2:10" s="3" customFormat="1" ht="15.6" x14ac:dyDescent="0.25">
      <c r="B290" s="103" t="s">
        <v>192</v>
      </c>
      <c r="C290" s="93">
        <v>91.708433299753821</v>
      </c>
      <c r="D290" s="93">
        <v>90.681430793866852</v>
      </c>
      <c r="E290" s="93">
        <v>93.389423072801577</v>
      </c>
      <c r="F290" s="76">
        <v>100</v>
      </c>
      <c r="G290" s="82"/>
      <c r="H290" s="82"/>
      <c r="I290" s="82"/>
      <c r="J290" s="82"/>
    </row>
    <row r="291" spans="2:10" s="3" customFormat="1" ht="15.6" x14ac:dyDescent="0.25">
      <c r="B291" s="103" t="s">
        <v>191</v>
      </c>
      <c r="C291" s="93">
        <v>100</v>
      </c>
      <c r="D291" s="93">
        <v>100</v>
      </c>
      <c r="E291" s="93">
        <v>99.999999999999986</v>
      </c>
      <c r="F291" s="76">
        <v>100</v>
      </c>
      <c r="G291" s="82"/>
      <c r="H291" s="82"/>
      <c r="I291" s="82"/>
      <c r="J291" s="82"/>
    </row>
    <row r="292" spans="2:10" s="3" customFormat="1" ht="15.6" x14ac:dyDescent="0.25">
      <c r="B292" s="103" t="s">
        <v>198</v>
      </c>
      <c r="C292" s="93">
        <v>78.962591835845529</v>
      </c>
      <c r="D292" s="93">
        <v>78.049133081075439</v>
      </c>
      <c r="E292" s="93">
        <v>80.025740048670528</v>
      </c>
      <c r="F292" s="76">
        <v>87.09369024609822</v>
      </c>
      <c r="G292" s="82"/>
      <c r="H292" s="82"/>
      <c r="I292" s="82"/>
      <c r="J292" s="82"/>
    </row>
    <row r="293" spans="2:10" s="3" customFormat="1" ht="15.6" x14ac:dyDescent="0.25">
      <c r="B293" s="103" t="s">
        <v>197</v>
      </c>
      <c r="C293" s="93">
        <v>36.458509931129925</v>
      </c>
      <c r="D293" s="93">
        <v>30.854112112064819</v>
      </c>
      <c r="E293" s="93">
        <v>51.351351367943245</v>
      </c>
      <c r="F293" s="76">
        <v>55.258126186473824</v>
      </c>
      <c r="G293" s="82"/>
      <c r="H293" s="82"/>
      <c r="I293" s="82"/>
      <c r="J293" s="82"/>
    </row>
    <row r="294" spans="2:10" s="3" customFormat="1" ht="15.6" x14ac:dyDescent="0.25">
      <c r="B294" s="103" t="s">
        <v>196</v>
      </c>
      <c r="C294" s="93">
        <v>32.581068699876056</v>
      </c>
      <c r="D294" s="93">
        <v>26.642700334997389</v>
      </c>
      <c r="E294" s="93">
        <v>50.450450475286111</v>
      </c>
      <c r="F294" s="76">
        <v>44.741873813526169</v>
      </c>
      <c r="G294" s="82"/>
      <c r="H294" s="82"/>
      <c r="I294" s="82"/>
      <c r="J294" s="82"/>
    </row>
    <row r="295" spans="2:10" s="3" customFormat="1" ht="15.6" x14ac:dyDescent="0.25">
      <c r="B295" s="103" t="s">
        <v>232</v>
      </c>
      <c r="C295" s="93">
        <v>11.373117114717815</v>
      </c>
      <c r="D295" s="93">
        <v>3.9472127571438844</v>
      </c>
      <c r="E295" s="93">
        <v>32.30373232087576</v>
      </c>
      <c r="F295" s="76">
        <v>31.835564059624389</v>
      </c>
      <c r="G295" s="82"/>
      <c r="H295" s="82"/>
      <c r="I295" s="82"/>
      <c r="J295" s="82"/>
    </row>
    <row r="296" spans="2:10" s="3" customFormat="1" ht="15.6" x14ac:dyDescent="0.25">
      <c r="B296" s="103" t="s">
        <v>195</v>
      </c>
      <c r="C296" s="93">
        <v>38.427511734511462</v>
      </c>
      <c r="D296" s="93">
        <v>37.833699139178286</v>
      </c>
      <c r="E296" s="93">
        <v>38.841698859247778</v>
      </c>
      <c r="F296" s="76">
        <v>44.741873813526169</v>
      </c>
      <c r="G296" s="82"/>
      <c r="H296" s="82"/>
      <c r="I296" s="82"/>
      <c r="J296" s="82"/>
    </row>
    <row r="297" spans="2:10" s="3" customFormat="1" ht="15.6" x14ac:dyDescent="0.25">
      <c r="B297" s="103" t="s">
        <v>193</v>
      </c>
      <c r="C297" s="93">
        <v>29.109637124854949</v>
      </c>
      <c r="D297" s="93">
        <v>18.760104584843301</v>
      </c>
      <c r="E297" s="93">
        <v>49.189189176917459</v>
      </c>
      <c r="F297" s="76">
        <v>91.395793497398813</v>
      </c>
      <c r="G297" s="82"/>
      <c r="H297" s="82"/>
      <c r="I297" s="82"/>
      <c r="J297" s="82"/>
    </row>
    <row r="298" spans="2:10" s="3" customFormat="1" ht="15.6" x14ac:dyDescent="0.25">
      <c r="B298" s="103" t="s">
        <v>194</v>
      </c>
      <c r="C298" s="93">
        <v>85.387041583176853</v>
      </c>
      <c r="D298" s="93">
        <v>83.069572389505282</v>
      </c>
      <c r="E298" s="93">
        <v>92.020592024110158</v>
      </c>
      <c r="F298" s="76">
        <v>91.395793497398813</v>
      </c>
      <c r="G298" s="82"/>
      <c r="H298" s="82"/>
      <c r="I298" s="82"/>
      <c r="J298" s="82"/>
    </row>
    <row r="299" spans="2:10" s="3" customFormat="1" x14ac:dyDescent="0.25">
      <c r="B299" s="110" t="s">
        <v>44</v>
      </c>
      <c r="C299" s="114"/>
      <c r="D299" s="114"/>
      <c r="E299" s="114"/>
      <c r="F299" s="114"/>
      <c r="G299" s="82"/>
      <c r="H299" s="82"/>
      <c r="I299" s="82"/>
      <c r="J299" s="82"/>
    </row>
    <row r="300" spans="2:10" s="3" customFormat="1" x14ac:dyDescent="0.25">
      <c r="B300" s="103" t="s">
        <v>179</v>
      </c>
      <c r="C300" s="71">
        <v>100</v>
      </c>
      <c r="D300" s="71">
        <v>100.00000000000003</v>
      </c>
      <c r="E300" s="71">
        <v>100</v>
      </c>
      <c r="F300" s="71">
        <v>100</v>
      </c>
      <c r="G300" s="82"/>
      <c r="H300" s="82"/>
      <c r="I300" s="82"/>
      <c r="J300" s="82"/>
    </row>
    <row r="301" spans="2:10" s="3" customFormat="1" x14ac:dyDescent="0.25">
      <c r="B301" s="103" t="s">
        <v>333</v>
      </c>
      <c r="C301" s="71">
        <v>98.88737417914551</v>
      </c>
      <c r="D301" s="71">
        <v>98.013574312992034</v>
      </c>
      <c r="E301" s="71">
        <v>97.356068375325094</v>
      </c>
      <c r="F301" s="71">
        <v>99.442095358712507</v>
      </c>
      <c r="G301" s="82"/>
      <c r="H301" s="82"/>
      <c r="I301" s="82"/>
      <c r="J301" s="82"/>
    </row>
    <row r="302" spans="2:10" s="3" customFormat="1" ht="15.6" x14ac:dyDescent="0.25">
      <c r="B302" s="103" t="s">
        <v>180</v>
      </c>
      <c r="C302" s="71">
        <v>92.396524992879293</v>
      </c>
      <c r="D302" s="71">
        <v>91.150180202752935</v>
      </c>
      <c r="E302" s="71">
        <v>94.321971382143687</v>
      </c>
      <c r="F302" s="71">
        <v>97.458692826930303</v>
      </c>
      <c r="G302" s="82"/>
      <c r="H302" s="82"/>
      <c r="I302" s="82"/>
      <c r="J302" s="82"/>
    </row>
    <row r="303" spans="2:10" s="3" customFormat="1" ht="15.6" x14ac:dyDescent="0.25">
      <c r="B303" s="103" t="s">
        <v>181</v>
      </c>
      <c r="C303" s="71">
        <v>49.081667682536803</v>
      </c>
      <c r="D303" s="71">
        <v>49.36476083670712</v>
      </c>
      <c r="E303" s="71">
        <v>45.915059847665241</v>
      </c>
      <c r="F303" s="71">
        <v>55.70455664662358</v>
      </c>
      <c r="G303" s="82"/>
      <c r="H303" s="82"/>
      <c r="I303" s="82"/>
      <c r="J303" s="82"/>
    </row>
    <row r="304" spans="2:10" s="3" customFormat="1" ht="15.6" x14ac:dyDescent="0.25">
      <c r="B304" s="103" t="s">
        <v>182</v>
      </c>
      <c r="C304" s="71">
        <v>80.348532758578941</v>
      </c>
      <c r="D304" s="71">
        <v>72.73727331528255</v>
      </c>
      <c r="E304" s="71">
        <v>96.629039397875019</v>
      </c>
      <c r="F304" s="71">
        <v>95.465365862269365</v>
      </c>
      <c r="G304" s="82"/>
      <c r="H304" s="82"/>
      <c r="I304" s="82"/>
      <c r="J304" s="82"/>
    </row>
    <row r="305" spans="2:10" s="3" customFormat="1" ht="15.6" x14ac:dyDescent="0.25">
      <c r="B305" s="103" t="s">
        <v>183</v>
      </c>
      <c r="C305" s="71">
        <v>7.2826576741255238</v>
      </c>
      <c r="D305" s="71">
        <v>5.0109176459754012</v>
      </c>
      <c r="E305" s="71">
        <v>7.1052008661501311</v>
      </c>
      <c r="F305" s="71">
        <v>25.925217814321115</v>
      </c>
      <c r="G305" s="82"/>
      <c r="H305" s="82"/>
      <c r="I305" s="82"/>
      <c r="J305" s="82"/>
    </row>
    <row r="306" spans="2:10" s="3" customFormat="1" ht="15.6" x14ac:dyDescent="0.25">
      <c r="B306" s="103" t="s">
        <v>184</v>
      </c>
      <c r="C306" s="71">
        <v>4.6470803721766811E-2</v>
      </c>
      <c r="D306" s="71">
        <v>0</v>
      </c>
      <c r="E306" s="71">
        <v>0</v>
      </c>
      <c r="F306" s="71">
        <v>0.54801445808153448</v>
      </c>
      <c r="G306" s="82"/>
      <c r="H306" s="82"/>
      <c r="I306" s="82"/>
      <c r="J306" s="82"/>
    </row>
    <row r="307" spans="2:10" s="3" customFormat="1" ht="15.6" x14ac:dyDescent="0.25">
      <c r="B307" s="103" t="s">
        <v>185</v>
      </c>
      <c r="C307" s="71">
        <v>2.5252118704811188</v>
      </c>
      <c r="D307" s="71">
        <v>3.0920112470484917</v>
      </c>
      <c r="E307" s="71">
        <v>0</v>
      </c>
      <c r="F307" s="71">
        <v>5.0826485958121719</v>
      </c>
      <c r="G307" s="82"/>
      <c r="H307" s="82"/>
      <c r="I307" s="82"/>
      <c r="J307" s="82"/>
    </row>
    <row r="308" spans="2:10" s="3" customFormat="1" ht="15.6" x14ac:dyDescent="0.25">
      <c r="B308" s="103" t="s">
        <v>186</v>
      </c>
      <c r="C308" s="71">
        <v>15.756492175184517</v>
      </c>
      <c r="D308" s="71">
        <v>19.671175786408583</v>
      </c>
      <c r="E308" s="71">
        <v>7.9174522524645043</v>
      </c>
      <c r="F308" s="71">
        <v>6.4819858739379645</v>
      </c>
      <c r="G308" s="82"/>
      <c r="H308" s="82"/>
      <c r="I308" s="82"/>
      <c r="J308" s="82"/>
    </row>
    <row r="309" spans="2:10" s="3" customFormat="1" ht="15.6" x14ac:dyDescent="0.25">
      <c r="B309" s="103" t="s">
        <v>187</v>
      </c>
      <c r="C309" s="93">
        <v>37.233701243864886</v>
      </c>
      <c r="D309" s="93">
        <v>36.239587750054547</v>
      </c>
      <c r="E309" s="76">
        <v>46.573128369423166</v>
      </c>
      <c r="F309" s="71">
        <v>18.97183955955617</v>
      </c>
      <c r="G309" s="82"/>
      <c r="H309" s="82"/>
      <c r="I309" s="82"/>
      <c r="J309" s="82"/>
    </row>
    <row r="310" spans="2:10" s="3" customFormat="1" ht="15.6" x14ac:dyDescent="0.25">
      <c r="B310" s="103" t="s">
        <v>188</v>
      </c>
      <c r="C310" s="93">
        <v>44.43812390674767</v>
      </c>
      <c r="D310" s="93">
        <v>40.997225216488388</v>
      </c>
      <c r="E310" s="76">
        <v>45.509419378112305</v>
      </c>
      <c r="F310" s="71">
        <v>68.915511512612213</v>
      </c>
      <c r="G310" s="82"/>
      <c r="H310" s="82"/>
      <c r="I310" s="82"/>
      <c r="J310" s="82"/>
    </row>
    <row r="311" spans="2:10" s="3" customFormat="1" ht="15.6" x14ac:dyDescent="0.25">
      <c r="B311" s="103" t="s">
        <v>189</v>
      </c>
      <c r="C311" s="93">
        <v>96.06806627092034</v>
      </c>
      <c r="D311" s="93">
        <v>95.240830456504739</v>
      </c>
      <c r="E311" s="76">
        <v>97.560428517645477</v>
      </c>
      <c r="F311" s="71">
        <v>98.488455287423122</v>
      </c>
      <c r="G311" s="82"/>
      <c r="H311" s="82"/>
      <c r="I311" s="82"/>
      <c r="J311" s="82"/>
    </row>
    <row r="312" spans="2:10" s="3" customFormat="1" ht="15.6" x14ac:dyDescent="0.25">
      <c r="B312" s="103" t="s">
        <v>190</v>
      </c>
      <c r="C312" s="93">
        <v>90.056089098721742</v>
      </c>
      <c r="D312" s="93">
        <v>86.848452309902825</v>
      </c>
      <c r="E312" s="93">
        <v>96.25969932062668</v>
      </c>
      <c r="F312" s="76">
        <v>99.465912272651153</v>
      </c>
      <c r="G312" s="82"/>
      <c r="H312" s="82"/>
      <c r="I312" s="82"/>
      <c r="J312" s="82"/>
    </row>
    <row r="313" spans="2:10" s="3" customFormat="1" x14ac:dyDescent="0.25">
      <c r="B313" s="102" t="s">
        <v>332</v>
      </c>
      <c r="C313" s="93">
        <v>78.539139867101724</v>
      </c>
      <c r="D313" s="93">
        <v>60.64769501085879</v>
      </c>
      <c r="E313" s="93">
        <v>68.188871129185856</v>
      </c>
      <c r="F313" s="76">
        <v>84.184118939308249</v>
      </c>
      <c r="G313" s="82"/>
      <c r="H313" s="82"/>
      <c r="I313" s="82"/>
      <c r="J313" s="82"/>
    </row>
    <row r="314" spans="2:10" s="3" customFormat="1" ht="15.6" x14ac:dyDescent="0.25">
      <c r="B314" s="103" t="s">
        <v>192</v>
      </c>
      <c r="C314" s="93">
        <v>93.460323725939205</v>
      </c>
      <c r="D314" s="93">
        <v>92.550477981641762</v>
      </c>
      <c r="E314" s="93">
        <v>94.945663391178641</v>
      </c>
      <c r="F314" s="76">
        <v>96.924605099581456</v>
      </c>
      <c r="G314" s="82"/>
      <c r="H314" s="82"/>
      <c r="I314" s="82"/>
      <c r="J314" s="82"/>
    </row>
    <row r="315" spans="2:10" s="3" customFormat="1" ht="15.6" x14ac:dyDescent="0.25">
      <c r="B315" s="103" t="s">
        <v>191</v>
      </c>
      <c r="C315" s="93">
        <v>89.955487091568045</v>
      </c>
      <c r="D315" s="93">
        <v>94.534570957732569</v>
      </c>
      <c r="E315" s="93">
        <v>81.913407322421833</v>
      </c>
      <c r="F315" s="76">
        <v>75.451799208720686</v>
      </c>
      <c r="G315" s="82"/>
      <c r="H315" s="82"/>
      <c r="I315" s="82"/>
      <c r="J315" s="82"/>
    </row>
    <row r="316" spans="2:10" s="3" customFormat="1" ht="15.6" x14ac:dyDescent="0.25">
      <c r="B316" s="103" t="s">
        <v>198</v>
      </c>
      <c r="C316" s="93">
        <v>11.382344755137026</v>
      </c>
      <c r="D316" s="93">
        <v>9.9317802619704008</v>
      </c>
      <c r="E316" s="93">
        <v>13.272601239276828</v>
      </c>
      <c r="F316" s="76">
        <v>17.843373269043095</v>
      </c>
      <c r="G316" s="82"/>
      <c r="H316" s="82"/>
      <c r="I316" s="82"/>
      <c r="J316" s="82"/>
    </row>
    <row r="317" spans="2:10" s="3" customFormat="1" ht="15.6" x14ac:dyDescent="0.25">
      <c r="B317" s="103" t="s">
        <v>197</v>
      </c>
      <c r="C317" s="93">
        <v>16.011797841119215</v>
      </c>
      <c r="D317" s="93">
        <v>16.953479731681739</v>
      </c>
      <c r="E317" s="93">
        <v>12.870201614945801</v>
      </c>
      <c r="F317" s="76">
        <v>17.253816918293641</v>
      </c>
      <c r="G317" s="82"/>
      <c r="H317" s="82"/>
      <c r="I317" s="82"/>
      <c r="J317" s="82"/>
    </row>
    <row r="318" spans="2:10" s="3" customFormat="1" ht="15.6" x14ac:dyDescent="0.25">
      <c r="B318" s="103" t="s">
        <v>196</v>
      </c>
      <c r="C318" s="93">
        <v>7.0560049720767433</v>
      </c>
      <c r="D318" s="93">
        <v>6.9541254585262262</v>
      </c>
      <c r="E318" s="93">
        <v>5.597627580955665</v>
      </c>
      <c r="F318" s="76">
        <v>12.028045885229044</v>
      </c>
      <c r="G318" s="82"/>
      <c r="H318" s="82"/>
      <c r="I318" s="82"/>
      <c r="J318" s="82"/>
    </row>
    <row r="319" spans="2:10" s="3" customFormat="1" ht="15.6" x14ac:dyDescent="0.25">
      <c r="B319" s="103" t="s">
        <v>232</v>
      </c>
      <c r="C319" s="93">
        <v>10.043619546980917</v>
      </c>
      <c r="D319" s="93">
        <v>10.421791812054614</v>
      </c>
      <c r="E319" s="93">
        <v>7.5828084693561042</v>
      </c>
      <c r="F319" s="76">
        <v>13.947611687123777</v>
      </c>
      <c r="G319" s="82"/>
      <c r="H319" s="82"/>
      <c r="I319" s="82"/>
      <c r="J319" s="82"/>
    </row>
    <row r="320" spans="2:10" s="3" customFormat="1" ht="15.6" x14ac:dyDescent="0.25">
      <c r="B320" s="103" t="s">
        <v>195</v>
      </c>
      <c r="C320" s="93">
        <v>24.436316343440026</v>
      </c>
      <c r="D320" s="93">
        <v>24.906421041845846</v>
      </c>
      <c r="E320" s="93">
        <v>22.892604349813407</v>
      </c>
      <c r="F320" s="76">
        <v>24.98641489775855</v>
      </c>
      <c r="G320" s="82"/>
      <c r="H320" s="82"/>
      <c r="I320" s="82"/>
      <c r="J320" s="82"/>
    </row>
    <row r="321" spans="2:10" s="3" customFormat="1" ht="15.6" x14ac:dyDescent="0.25">
      <c r="B321" s="103" t="s">
        <v>193</v>
      </c>
      <c r="C321" s="93">
        <v>48.333344586117221</v>
      </c>
      <c r="D321" s="93">
        <v>40.424147230037285</v>
      </c>
      <c r="E321" s="93">
        <v>61.214553153780585</v>
      </c>
      <c r="F321" s="76">
        <v>76.251171856410352</v>
      </c>
      <c r="G321" s="82"/>
      <c r="H321" s="82"/>
      <c r="I321" s="82"/>
      <c r="J321" s="82"/>
    </row>
    <row r="322" spans="2:10" s="3" customFormat="1" ht="15.6" x14ac:dyDescent="0.25">
      <c r="B322" s="103" t="s">
        <v>194</v>
      </c>
      <c r="C322" s="93">
        <v>55.527554572858264</v>
      </c>
      <c r="D322" s="93">
        <v>48.557887960321246</v>
      </c>
      <c r="E322" s="93">
        <v>67.676447123455176</v>
      </c>
      <c r="F322" s="76">
        <v>77.863462757276835</v>
      </c>
      <c r="G322" s="82"/>
      <c r="H322" s="82"/>
      <c r="I322" s="82"/>
      <c r="J322" s="82"/>
    </row>
    <row r="323" spans="2:10" s="3" customFormat="1" x14ac:dyDescent="0.25">
      <c r="B323" s="110" t="s">
        <v>49</v>
      </c>
      <c r="C323" s="114"/>
      <c r="D323" s="114"/>
      <c r="E323" s="114"/>
      <c r="F323" s="114"/>
      <c r="G323" s="82"/>
      <c r="H323" s="82"/>
      <c r="I323" s="82"/>
      <c r="J323" s="82"/>
    </row>
    <row r="324" spans="2:10" s="3" customFormat="1" x14ac:dyDescent="0.25">
      <c r="B324" s="103" t="s">
        <v>179</v>
      </c>
      <c r="C324" s="71">
        <v>100</v>
      </c>
      <c r="D324" s="71">
        <v>100</v>
      </c>
      <c r="E324" s="71">
        <v>100</v>
      </c>
      <c r="F324" s="71">
        <v>100</v>
      </c>
      <c r="G324" s="82"/>
      <c r="H324" s="82"/>
      <c r="I324" s="82"/>
      <c r="J324" s="82"/>
    </row>
    <row r="325" spans="2:10" s="3" customFormat="1" x14ac:dyDescent="0.25">
      <c r="B325" s="103" t="s">
        <v>333</v>
      </c>
      <c r="C325" s="71">
        <v>96.718742392623042</v>
      </c>
      <c r="D325" s="71">
        <v>95.050955965425302</v>
      </c>
      <c r="E325" s="71">
        <v>98.665759690632058</v>
      </c>
      <c r="F325" s="71">
        <v>96.451103588816764</v>
      </c>
      <c r="G325" s="82"/>
      <c r="H325" s="82"/>
      <c r="I325" s="82"/>
      <c r="J325" s="82"/>
    </row>
    <row r="326" spans="2:10" s="3" customFormat="1" ht="15.6" x14ac:dyDescent="0.25">
      <c r="B326" s="103" t="s">
        <v>180</v>
      </c>
      <c r="C326" s="71">
        <v>99.168605506836471</v>
      </c>
      <c r="D326" s="71">
        <v>100</v>
      </c>
      <c r="E326" s="71">
        <v>95.136172693917999</v>
      </c>
      <c r="F326" s="71">
        <v>100</v>
      </c>
      <c r="G326" s="82"/>
      <c r="H326" s="82"/>
      <c r="I326" s="82"/>
      <c r="J326" s="82"/>
    </row>
    <row r="327" spans="2:10" s="3" customFormat="1" ht="15.6" x14ac:dyDescent="0.25">
      <c r="B327" s="103" t="s">
        <v>181</v>
      </c>
      <c r="C327" s="71">
        <v>42.542788506376901</v>
      </c>
      <c r="D327" s="71">
        <v>45.274358656270408</v>
      </c>
      <c r="E327" s="71">
        <v>29.202432318441257</v>
      </c>
      <c r="F327" s="71">
        <v>43.309929746304569</v>
      </c>
      <c r="G327" s="82"/>
      <c r="H327" s="82"/>
      <c r="I327" s="82"/>
      <c r="J327" s="82"/>
    </row>
    <row r="328" spans="2:10" s="3" customFormat="1" ht="15.6" x14ac:dyDescent="0.25">
      <c r="B328" s="103" t="s">
        <v>182</v>
      </c>
      <c r="C328" s="71">
        <v>80.712982729965034</v>
      </c>
      <c r="D328" s="71">
        <v>79.838678165646101</v>
      </c>
      <c r="E328" s="71">
        <v>79.159663253024789</v>
      </c>
      <c r="F328" s="71">
        <v>100</v>
      </c>
      <c r="G328" s="82"/>
      <c r="H328" s="82"/>
      <c r="I328" s="82"/>
      <c r="J328" s="82"/>
    </row>
    <row r="329" spans="2:10" s="3" customFormat="1" ht="15.6" x14ac:dyDescent="0.25">
      <c r="B329" s="103" t="s">
        <v>183</v>
      </c>
      <c r="C329" s="71">
        <v>8.1225552670638663</v>
      </c>
      <c r="D329" s="71">
        <v>6.344471929811875</v>
      </c>
      <c r="E329" s="71">
        <v>13.89388644939201</v>
      </c>
      <c r="F329" s="71">
        <v>17.392176524110511</v>
      </c>
      <c r="G329" s="82"/>
      <c r="H329" s="82"/>
      <c r="I329" s="82"/>
      <c r="J329" s="82"/>
    </row>
    <row r="330" spans="2:10" s="3" customFormat="1" ht="15.6" x14ac:dyDescent="0.25">
      <c r="B330" s="103" t="s">
        <v>184</v>
      </c>
      <c r="C330" s="71">
        <v>0.35959266476111068</v>
      </c>
      <c r="D330" s="71">
        <v>0</v>
      </c>
      <c r="E330" s="71">
        <v>2.1928572323129374</v>
      </c>
      <c r="F330" s="71">
        <v>0</v>
      </c>
      <c r="G330" s="82"/>
      <c r="H330" s="82"/>
      <c r="I330" s="82"/>
      <c r="J330" s="82"/>
    </row>
    <row r="331" spans="2:10" s="3" customFormat="1" ht="15.6" x14ac:dyDescent="0.25">
      <c r="B331" s="103" t="s">
        <v>185</v>
      </c>
      <c r="C331" s="71">
        <v>10.312287781932424</v>
      </c>
      <c r="D331" s="71">
        <v>13.101155287241722</v>
      </c>
      <c r="E331" s="71">
        <v>0</v>
      </c>
      <c r="F331" s="71">
        <v>0</v>
      </c>
      <c r="G331" s="82"/>
      <c r="H331" s="82"/>
      <c r="I331" s="82"/>
      <c r="J331" s="82"/>
    </row>
    <row r="332" spans="2:10" s="3" customFormat="1" ht="15.6" x14ac:dyDescent="0.25">
      <c r="B332" s="103" t="s">
        <v>186</v>
      </c>
      <c r="C332" s="71">
        <v>35.333009967659073</v>
      </c>
      <c r="D332" s="71">
        <v>38.937055645163795</v>
      </c>
      <c r="E332" s="71">
        <v>24.873266287575554</v>
      </c>
      <c r="F332" s="71">
        <v>12.390504847897034</v>
      </c>
      <c r="G332" s="82"/>
      <c r="H332" s="82"/>
      <c r="I332" s="82"/>
      <c r="J332" s="82"/>
    </row>
    <row r="333" spans="2:10" s="3" customFormat="1" ht="15.6" x14ac:dyDescent="0.25">
      <c r="B333" s="103" t="s">
        <v>187</v>
      </c>
      <c r="C333" s="93">
        <v>30.296629840891175</v>
      </c>
      <c r="D333" s="93">
        <v>32.777671568013737</v>
      </c>
      <c r="E333" s="76">
        <v>16.076776151813082</v>
      </c>
      <c r="F333" s="71">
        <v>38.04747576051485</v>
      </c>
      <c r="G333" s="82"/>
      <c r="H333" s="82"/>
      <c r="I333" s="82"/>
      <c r="J333" s="82"/>
    </row>
    <row r="334" spans="2:10" s="3" customFormat="1" ht="15.6" x14ac:dyDescent="0.25">
      <c r="B334" s="103" t="s">
        <v>188</v>
      </c>
      <c r="C334" s="93">
        <v>23.698479744756259</v>
      </c>
      <c r="D334" s="93">
        <v>15.184117499580733</v>
      </c>
      <c r="E334" s="76">
        <v>56.857100328298436</v>
      </c>
      <c r="F334" s="71">
        <v>49.562019391588123</v>
      </c>
      <c r="G334" s="82"/>
      <c r="H334" s="82"/>
      <c r="I334" s="82"/>
      <c r="J334" s="82"/>
    </row>
    <row r="335" spans="2:10" s="3" customFormat="1" ht="15.6" x14ac:dyDescent="0.25">
      <c r="B335" s="103" t="s">
        <v>189</v>
      </c>
      <c r="C335" s="93">
        <v>94.681624505201995</v>
      </c>
      <c r="D335" s="93">
        <v>93.24331664257015</v>
      </c>
      <c r="E335" s="76">
        <v>100</v>
      </c>
      <c r="F335" s="71">
        <v>100</v>
      </c>
      <c r="G335" s="82"/>
      <c r="H335" s="82"/>
      <c r="I335" s="82"/>
      <c r="J335" s="82"/>
    </row>
    <row r="336" spans="2:10" s="3" customFormat="1" ht="15.6" x14ac:dyDescent="0.25">
      <c r="B336" s="103" t="s">
        <v>190</v>
      </c>
      <c r="C336" s="93">
        <v>89.877660893200911</v>
      </c>
      <c r="D336" s="93">
        <v>87.489192353736982</v>
      </c>
      <c r="E336" s="93">
        <v>97.913799556535693</v>
      </c>
      <c r="F336" s="76">
        <v>100</v>
      </c>
      <c r="G336" s="82"/>
      <c r="H336" s="82"/>
      <c r="I336" s="82"/>
      <c r="J336" s="82"/>
    </row>
    <row r="337" spans="2:10" s="3" customFormat="1" x14ac:dyDescent="0.25">
      <c r="B337" s="102" t="s">
        <v>332</v>
      </c>
      <c r="C337" s="93">
        <v>82.503808627362147</v>
      </c>
      <c r="D337" s="93">
        <v>78.247417747441986</v>
      </c>
      <c r="E337" s="93">
        <v>82.265592707599495</v>
      </c>
      <c r="F337" s="76">
        <v>85.711888186951313</v>
      </c>
      <c r="G337" s="82"/>
      <c r="H337" s="82"/>
      <c r="I337" s="82"/>
      <c r="J337" s="82"/>
    </row>
    <row r="338" spans="2:10" s="3" customFormat="1" ht="15.6" x14ac:dyDescent="0.25">
      <c r="B338" s="103" t="s">
        <v>192</v>
      </c>
      <c r="C338" s="93">
        <v>93.29942906159765</v>
      </c>
      <c r="D338" s="93">
        <v>93.24331664257015</v>
      </c>
      <c r="E338" s="93">
        <v>91.655198226142772</v>
      </c>
      <c r="F338" s="76">
        <v>100</v>
      </c>
      <c r="G338" s="82"/>
      <c r="H338" s="82"/>
      <c r="I338" s="82"/>
      <c r="J338" s="82"/>
    </row>
    <row r="339" spans="2:10" s="3" customFormat="1" ht="15.6" x14ac:dyDescent="0.25">
      <c r="B339" s="103" t="s">
        <v>191</v>
      </c>
      <c r="C339" s="93">
        <v>95.306486716232115</v>
      </c>
      <c r="D339" s="93">
        <v>96.597894541797473</v>
      </c>
      <c r="E339" s="93">
        <v>90.141063062549577</v>
      </c>
      <c r="F339" s="76">
        <v>92.611166828316442</v>
      </c>
      <c r="G339" s="82"/>
      <c r="H339" s="82"/>
      <c r="I339" s="82"/>
      <c r="J339" s="82"/>
    </row>
    <row r="340" spans="2:10" s="3" customFormat="1" ht="15.6" x14ac:dyDescent="0.25">
      <c r="B340" s="103" t="s">
        <v>198</v>
      </c>
      <c r="C340" s="93">
        <v>7.9493602562646464</v>
      </c>
      <c r="D340" s="93">
        <v>4.2905397752462964</v>
      </c>
      <c r="E340" s="93">
        <v>16.723715423909194</v>
      </c>
      <c r="F340" s="76">
        <v>34.523570738644771</v>
      </c>
      <c r="G340" s="82"/>
      <c r="H340" s="82"/>
      <c r="I340" s="82"/>
      <c r="J340" s="82"/>
    </row>
    <row r="341" spans="2:10" s="3" customFormat="1" ht="15.6" x14ac:dyDescent="0.25">
      <c r="B341" s="103" t="s">
        <v>197</v>
      </c>
      <c r="C341" s="93">
        <v>4.6330871459224694</v>
      </c>
      <c r="D341" s="93">
        <v>4.2905397752462964</v>
      </c>
      <c r="E341" s="93">
        <v>6.1104007397134001</v>
      </c>
      <c r="F341" s="76">
        <v>5.0016716762134754</v>
      </c>
      <c r="G341" s="82"/>
      <c r="H341" s="82"/>
      <c r="I341" s="82"/>
      <c r="J341" s="82"/>
    </row>
    <row r="342" spans="2:10" s="3" customFormat="1" ht="15.6" x14ac:dyDescent="0.25">
      <c r="B342" s="103" t="s">
        <v>196</v>
      </c>
      <c r="C342" s="93">
        <v>4.3204828180534056</v>
      </c>
      <c r="D342" s="93">
        <v>3.4021054582025192</v>
      </c>
      <c r="E342" s="93">
        <v>6.1000546528195132</v>
      </c>
      <c r="F342" s="76">
        <v>12.357071223594101</v>
      </c>
      <c r="G342" s="82"/>
      <c r="H342" s="82"/>
      <c r="I342" s="82"/>
      <c r="J342" s="82"/>
    </row>
    <row r="343" spans="2:10" s="3" customFormat="1" ht="15.6" x14ac:dyDescent="0.25">
      <c r="B343" s="103" t="s">
        <v>232</v>
      </c>
      <c r="C343" s="93">
        <v>7.5792940638470769</v>
      </c>
      <c r="D343" s="93">
        <v>7.246292389330443</v>
      </c>
      <c r="E343" s="93">
        <v>6.8284193930288009</v>
      </c>
      <c r="F343" s="76">
        <v>15.005015028640429</v>
      </c>
      <c r="G343" s="82"/>
      <c r="H343" s="82"/>
      <c r="I343" s="82"/>
      <c r="J343" s="82"/>
    </row>
    <row r="344" spans="2:10" s="3" customFormat="1" ht="15.6" x14ac:dyDescent="0.25">
      <c r="B344" s="103" t="s">
        <v>195</v>
      </c>
      <c r="C344" s="93">
        <v>20.238598591808824</v>
      </c>
      <c r="D344" s="93">
        <v>18.22443607701554</v>
      </c>
      <c r="E344" s="93">
        <v>18.245477474840097</v>
      </c>
      <c r="F344" s="76">
        <v>56.917418938968758</v>
      </c>
      <c r="G344" s="82"/>
      <c r="H344" s="82"/>
      <c r="I344" s="82"/>
      <c r="J344" s="82"/>
    </row>
    <row r="345" spans="2:10" s="3" customFormat="1" ht="15.6" x14ac:dyDescent="0.25">
      <c r="B345" s="103" t="s">
        <v>193</v>
      </c>
      <c r="C345" s="93">
        <v>26.301090965068024</v>
      </c>
      <c r="D345" s="93">
        <v>16.284403050339844</v>
      </c>
      <c r="E345" s="93">
        <v>53.86364685223959</v>
      </c>
      <c r="F345" s="76">
        <v>87.609495152102966</v>
      </c>
      <c r="G345" s="82"/>
      <c r="H345" s="82"/>
      <c r="I345" s="82"/>
      <c r="J345" s="82"/>
    </row>
    <row r="346" spans="2:10" s="3" customFormat="1" ht="15.6" x14ac:dyDescent="0.25">
      <c r="B346" s="103" t="s">
        <v>194</v>
      </c>
      <c r="C346" s="93">
        <v>48.526901246621208</v>
      </c>
      <c r="D346" s="93">
        <v>44.105638265256431</v>
      </c>
      <c r="E346" s="93">
        <v>58.801786320563878</v>
      </c>
      <c r="F346" s="76">
        <v>81.698428634762806</v>
      </c>
      <c r="G346" s="82"/>
      <c r="H346" s="82"/>
      <c r="I346" s="82"/>
      <c r="J346" s="82"/>
    </row>
    <row r="347" spans="2:10" s="3" customFormat="1" x14ac:dyDescent="0.25">
      <c r="B347" s="110" t="s">
        <v>344</v>
      </c>
      <c r="C347" s="114"/>
      <c r="D347" s="114"/>
      <c r="E347" s="114"/>
      <c r="F347" s="114"/>
      <c r="G347" s="82"/>
      <c r="H347" s="82"/>
      <c r="I347" s="82"/>
      <c r="J347" s="82"/>
    </row>
    <row r="348" spans="2:10" s="3" customFormat="1" x14ac:dyDescent="0.25">
      <c r="B348" s="103" t="s">
        <v>179</v>
      </c>
      <c r="C348" s="71">
        <v>99.860078384842581</v>
      </c>
      <c r="D348" s="71">
        <v>100.00000000000003</v>
      </c>
      <c r="E348" s="71">
        <v>99.252772602752088</v>
      </c>
      <c r="F348" s="71">
        <v>99.999999999999986</v>
      </c>
      <c r="G348" s="82"/>
      <c r="H348" s="82"/>
      <c r="I348" s="82"/>
      <c r="J348" s="82"/>
    </row>
    <row r="349" spans="2:10" s="3" customFormat="1" x14ac:dyDescent="0.25">
      <c r="B349" s="103" t="s">
        <v>333</v>
      </c>
      <c r="C349" s="71">
        <v>95.34716909786458</v>
      </c>
      <c r="D349" s="71">
        <v>97.301112360475031</v>
      </c>
      <c r="E349" s="71">
        <v>94.36285561175481</v>
      </c>
      <c r="F349" s="71">
        <v>95.073963425708811</v>
      </c>
      <c r="G349" s="82"/>
      <c r="H349" s="82"/>
      <c r="I349" s="82"/>
      <c r="J349" s="82"/>
    </row>
    <row r="350" spans="2:10" s="3" customFormat="1" ht="15.6" x14ac:dyDescent="0.25">
      <c r="B350" s="103" t="s">
        <v>180</v>
      </c>
      <c r="C350" s="71">
        <v>95.470749121882221</v>
      </c>
      <c r="D350" s="71">
        <v>94.676966546077892</v>
      </c>
      <c r="E350" s="71">
        <v>98.023728933997774</v>
      </c>
      <c r="F350" s="71">
        <v>97.976602698692673</v>
      </c>
      <c r="G350" s="82"/>
      <c r="H350" s="82"/>
      <c r="I350" s="82"/>
      <c r="J350" s="82"/>
    </row>
    <row r="351" spans="2:10" s="3" customFormat="1" ht="15.6" x14ac:dyDescent="0.25">
      <c r="B351" s="103" t="s">
        <v>181</v>
      </c>
      <c r="C351" s="71">
        <v>35.949314703893961</v>
      </c>
      <c r="D351" s="71">
        <v>36.160767982138999</v>
      </c>
      <c r="E351" s="71">
        <v>34.664261941548112</v>
      </c>
      <c r="F351" s="71">
        <v>37.562733647783887</v>
      </c>
      <c r="G351" s="82"/>
      <c r="H351" s="82"/>
      <c r="I351" s="82"/>
      <c r="J351" s="82"/>
    </row>
    <row r="352" spans="2:10" s="3" customFormat="1" ht="15.6" x14ac:dyDescent="0.25">
      <c r="B352" s="103" t="s">
        <v>182</v>
      </c>
      <c r="C352" s="71">
        <v>84.244010583799323</v>
      </c>
      <c r="D352" s="71">
        <v>80.742127179099356</v>
      </c>
      <c r="E352" s="71">
        <v>95.213612882304389</v>
      </c>
      <c r="F352" s="71">
        <v>94.598344503847215</v>
      </c>
      <c r="G352" s="82"/>
      <c r="H352" s="82"/>
      <c r="I352" s="82"/>
      <c r="J352" s="82"/>
    </row>
    <row r="353" spans="2:10" s="3" customFormat="1" ht="15.6" x14ac:dyDescent="0.25">
      <c r="B353" s="103" t="s">
        <v>183</v>
      </c>
      <c r="C353" s="71">
        <v>6.345492903556452</v>
      </c>
      <c r="D353" s="71">
        <v>4.3052757285411953</v>
      </c>
      <c r="E353" s="71">
        <v>9.8631020256666027</v>
      </c>
      <c r="F353" s="71">
        <v>22.708181033363733</v>
      </c>
      <c r="G353" s="82"/>
      <c r="H353" s="82"/>
      <c r="I353" s="82"/>
      <c r="J353" s="82"/>
    </row>
    <row r="354" spans="2:10" s="3" customFormat="1" ht="15.6" x14ac:dyDescent="0.25">
      <c r="B354" s="103" t="s">
        <v>184</v>
      </c>
      <c r="C354" s="71">
        <v>7.1777711517063969E-2</v>
      </c>
      <c r="D354" s="71">
        <v>0</v>
      </c>
      <c r="E354" s="71">
        <v>0</v>
      </c>
      <c r="F354" s="71">
        <v>1.3504138740381966</v>
      </c>
      <c r="G354" s="82"/>
      <c r="H354" s="82"/>
      <c r="I354" s="82"/>
      <c r="J354" s="82"/>
    </row>
    <row r="355" spans="2:10" s="3" customFormat="1" ht="15.6" x14ac:dyDescent="0.25">
      <c r="B355" s="103" t="s">
        <v>185</v>
      </c>
      <c r="C355" s="71">
        <v>7.3401501131687388</v>
      </c>
      <c r="D355" s="71">
        <v>8.1937326407340532</v>
      </c>
      <c r="E355" s="71">
        <v>4.5946554167884663</v>
      </c>
      <c r="F355" s="71">
        <v>5.0739129880014531</v>
      </c>
      <c r="G355" s="82"/>
      <c r="H355" s="82"/>
      <c r="I355" s="82"/>
      <c r="J355" s="82"/>
    </row>
    <row r="356" spans="2:10" s="3" customFormat="1" ht="15.6" x14ac:dyDescent="0.25">
      <c r="B356" s="103" t="s">
        <v>186</v>
      </c>
      <c r="C356" s="71">
        <v>19.504004988134735</v>
      </c>
      <c r="D356" s="71">
        <v>19.61271560247965</v>
      </c>
      <c r="E356" s="71">
        <v>20.231583608296493</v>
      </c>
      <c r="F356" s="71">
        <v>15.342508843640633</v>
      </c>
      <c r="G356" s="82"/>
      <c r="H356" s="82"/>
      <c r="I356" s="82"/>
      <c r="J356" s="82"/>
    </row>
    <row r="357" spans="2:10" s="3" customFormat="1" ht="15.6" x14ac:dyDescent="0.25">
      <c r="B357" s="103" t="s">
        <v>187</v>
      </c>
      <c r="C357" s="93">
        <v>31.920897347929166</v>
      </c>
      <c r="D357" s="93">
        <v>33.569797305711688</v>
      </c>
      <c r="E357" s="76">
        <v>27.034044948865187</v>
      </c>
      <c r="F357" s="71">
        <v>26.044891406855598</v>
      </c>
      <c r="G357" s="82"/>
      <c r="H357" s="82"/>
      <c r="I357" s="82"/>
      <c r="J357" s="82"/>
    </row>
    <row r="358" spans="2:10" s="3" customFormat="1" ht="15.6" x14ac:dyDescent="0.25">
      <c r="B358" s="103" t="s">
        <v>188</v>
      </c>
      <c r="C358" s="93">
        <v>41.163169839250088</v>
      </c>
      <c r="D358" s="93">
        <v>38.623754451074554</v>
      </c>
      <c r="E358" s="76">
        <v>48.139716026049925</v>
      </c>
      <c r="F358" s="71">
        <v>52.188272887464116</v>
      </c>
      <c r="G358" s="82"/>
      <c r="H358" s="82"/>
      <c r="I358" s="82"/>
      <c r="J358" s="82"/>
    </row>
    <row r="359" spans="2:10" s="3" customFormat="1" ht="15.6" x14ac:dyDescent="0.25">
      <c r="B359" s="103" t="s">
        <v>189</v>
      </c>
      <c r="C359" s="93">
        <v>98.966329336300305</v>
      </c>
      <c r="D359" s="93">
        <v>99.805803462404313</v>
      </c>
      <c r="E359" s="76">
        <v>96.018836515687795</v>
      </c>
      <c r="F359" s="71">
        <v>97.626914760074939</v>
      </c>
      <c r="G359" s="82"/>
      <c r="H359" s="82"/>
      <c r="I359" s="82"/>
      <c r="J359" s="82"/>
    </row>
    <row r="360" spans="2:10" s="3" customFormat="1" ht="15.6" x14ac:dyDescent="0.25">
      <c r="B360" s="103" t="s">
        <v>190</v>
      </c>
      <c r="C360" s="93">
        <v>90.368210604782377</v>
      </c>
      <c r="D360" s="93">
        <v>88.27159388221034</v>
      </c>
      <c r="E360" s="93">
        <v>96.272900441843262</v>
      </c>
      <c r="F360" s="76">
        <v>99.999999999999986</v>
      </c>
      <c r="G360" s="82"/>
      <c r="H360" s="82"/>
      <c r="I360" s="82"/>
      <c r="J360" s="82"/>
    </row>
    <row r="361" spans="2:10" s="3" customFormat="1" x14ac:dyDescent="0.25">
      <c r="B361" s="102" t="s">
        <v>332</v>
      </c>
      <c r="C361" s="93">
        <v>72.872101323791767</v>
      </c>
      <c r="D361" s="93">
        <v>67.670300042757688</v>
      </c>
      <c r="E361" s="93">
        <v>70.987169961989423</v>
      </c>
      <c r="F361" s="76">
        <v>75.639527828081455</v>
      </c>
      <c r="G361" s="82"/>
      <c r="H361" s="82"/>
      <c r="I361" s="82"/>
      <c r="J361" s="82"/>
    </row>
    <row r="362" spans="2:10" s="3" customFormat="1" ht="15.6" x14ac:dyDescent="0.25">
      <c r="B362" s="103" t="s">
        <v>192</v>
      </c>
      <c r="C362" s="93">
        <v>90.770549480654765</v>
      </c>
      <c r="D362" s="93">
        <v>88.981554462803373</v>
      </c>
      <c r="E362" s="93">
        <v>96.648625943061262</v>
      </c>
      <c r="F362" s="76">
        <v>95.971567978961247</v>
      </c>
      <c r="G362" s="82"/>
      <c r="H362" s="82"/>
      <c r="I362" s="82"/>
      <c r="J362" s="82"/>
    </row>
    <row r="363" spans="2:10" s="3" customFormat="1" ht="15.6" x14ac:dyDescent="0.25">
      <c r="B363" s="103" t="s">
        <v>191</v>
      </c>
      <c r="C363" s="93">
        <v>85.372774571528225</v>
      </c>
      <c r="D363" s="93">
        <v>89.616066291017347</v>
      </c>
      <c r="E363" s="93">
        <v>72.589029182197663</v>
      </c>
      <c r="F363" s="76">
        <v>73.745569305027601</v>
      </c>
      <c r="G363" s="82"/>
      <c r="H363" s="82"/>
      <c r="I363" s="82"/>
      <c r="J363" s="82"/>
    </row>
    <row r="364" spans="2:10" s="3" customFormat="1" ht="15.6" x14ac:dyDescent="0.25">
      <c r="B364" s="103" t="s">
        <v>198</v>
      </c>
      <c r="C364" s="93">
        <v>4.9823135428239729</v>
      </c>
      <c r="D364" s="93">
        <v>5.5135815229319549</v>
      </c>
      <c r="E364" s="93">
        <v>1.8633329799623077</v>
      </c>
      <c r="F364" s="76">
        <v>9.0214752358911721</v>
      </c>
      <c r="G364" s="82"/>
      <c r="H364" s="82"/>
      <c r="I364" s="82"/>
      <c r="J364" s="82"/>
    </row>
    <row r="365" spans="2:10" s="3" customFormat="1" ht="15.6" x14ac:dyDescent="0.25">
      <c r="B365" s="103" t="s">
        <v>197</v>
      </c>
      <c r="C365" s="93">
        <v>5.0345555237599271</v>
      </c>
      <c r="D365" s="93">
        <v>5.8389893123403436</v>
      </c>
      <c r="E365" s="93">
        <v>1.003792299399229</v>
      </c>
      <c r="F365" s="76">
        <v>8.646617641634915</v>
      </c>
      <c r="G365" s="82"/>
      <c r="H365" s="82"/>
      <c r="I365" s="82"/>
      <c r="J365" s="82"/>
    </row>
    <row r="366" spans="2:10" s="3" customFormat="1" ht="15.6" x14ac:dyDescent="0.25">
      <c r="B366" s="103" t="s">
        <v>196</v>
      </c>
      <c r="C366" s="93">
        <v>3.9614713212147135</v>
      </c>
      <c r="D366" s="93">
        <v>3.9612522800771677</v>
      </c>
      <c r="E366" s="93">
        <v>3.1410508725340152</v>
      </c>
      <c r="F366" s="76">
        <v>6.9334012736361892</v>
      </c>
      <c r="G366" s="82"/>
      <c r="H366" s="82"/>
      <c r="I366" s="82"/>
      <c r="J366" s="82"/>
    </row>
    <row r="367" spans="2:10" s="3" customFormat="1" ht="15.6" x14ac:dyDescent="0.25">
      <c r="B367" s="103" t="s">
        <v>232</v>
      </c>
      <c r="C367" s="93">
        <v>4.6376151614202676</v>
      </c>
      <c r="D367" s="93">
        <v>3.6037093813573362</v>
      </c>
      <c r="E367" s="93">
        <v>5.2060258999905606</v>
      </c>
      <c r="F367" s="76">
        <v>16.6857023963166</v>
      </c>
      <c r="G367" s="82"/>
      <c r="H367" s="82"/>
      <c r="I367" s="82"/>
      <c r="J367" s="82"/>
    </row>
    <row r="368" spans="2:10" s="3" customFormat="1" ht="15.6" x14ac:dyDescent="0.25">
      <c r="B368" s="103" t="s">
        <v>195</v>
      </c>
      <c r="C368" s="93">
        <v>9.1912236318729441</v>
      </c>
      <c r="D368" s="93">
        <v>6.8392932475515602</v>
      </c>
      <c r="E368" s="93">
        <v>13.40688805024206</v>
      </c>
      <c r="F368" s="76">
        <v>26.021755402275424</v>
      </c>
      <c r="G368" s="82"/>
      <c r="H368" s="82"/>
      <c r="I368" s="82"/>
      <c r="J368" s="82"/>
    </row>
    <row r="369" spans="2:10" s="3" customFormat="1" ht="15.6" x14ac:dyDescent="0.25">
      <c r="B369" s="103" t="s">
        <v>193</v>
      </c>
      <c r="C369" s="93">
        <v>40.026168039593777</v>
      </c>
      <c r="D369" s="93">
        <v>32.111375061799258</v>
      </c>
      <c r="E369" s="93">
        <v>58.347326044370753</v>
      </c>
      <c r="F369" s="76">
        <v>81.702995636423339</v>
      </c>
      <c r="G369" s="82"/>
      <c r="H369" s="82"/>
      <c r="I369" s="82"/>
      <c r="J369" s="82"/>
    </row>
    <row r="370" spans="2:10" s="3" customFormat="1" ht="15.6" x14ac:dyDescent="0.25">
      <c r="B370" s="103" t="s">
        <v>194</v>
      </c>
      <c r="C370" s="93">
        <v>51.908070446696684</v>
      </c>
      <c r="D370" s="93">
        <v>47.435075029714405</v>
      </c>
      <c r="E370" s="93">
        <v>60.992796396629842</v>
      </c>
      <c r="F370" s="76">
        <v>80.05503768736142</v>
      </c>
      <c r="G370" s="82"/>
      <c r="H370" s="82"/>
      <c r="I370" s="82"/>
      <c r="J370" s="82"/>
    </row>
    <row r="371" spans="2:10" s="3" customFormat="1" x14ac:dyDescent="0.25">
      <c r="B371" s="110" t="s">
        <v>45</v>
      </c>
      <c r="C371" s="114"/>
      <c r="D371" s="114"/>
      <c r="E371" s="114"/>
      <c r="F371" s="114"/>
      <c r="G371" s="82"/>
      <c r="H371" s="82"/>
      <c r="I371" s="82"/>
      <c r="J371" s="82"/>
    </row>
    <row r="372" spans="2:10" s="3" customFormat="1" x14ac:dyDescent="0.25">
      <c r="B372" s="103" t="s">
        <v>179</v>
      </c>
      <c r="C372" s="71">
        <v>97.145316845979266</v>
      </c>
      <c r="D372" s="71">
        <v>95.87481380154945</v>
      </c>
      <c r="E372" s="71">
        <v>99.782117411097772</v>
      </c>
      <c r="F372" s="71">
        <v>99.663498558153208</v>
      </c>
      <c r="G372" s="82"/>
      <c r="H372" s="82"/>
      <c r="I372" s="82"/>
      <c r="J372" s="82"/>
    </row>
    <row r="373" spans="2:10" s="3" customFormat="1" x14ac:dyDescent="0.25">
      <c r="B373" s="103" t="s">
        <v>333</v>
      </c>
      <c r="C373" s="71">
        <v>58.280957652638236</v>
      </c>
      <c r="D373" s="71">
        <v>46.952093906340117</v>
      </c>
      <c r="E373" s="71">
        <v>52.837461444272648</v>
      </c>
      <c r="F373" s="71">
        <v>59.92570961489271</v>
      </c>
      <c r="G373" s="82"/>
      <c r="H373" s="82"/>
      <c r="I373" s="82"/>
      <c r="J373" s="82"/>
    </row>
    <row r="374" spans="2:10" s="3" customFormat="1" ht="15.6" x14ac:dyDescent="0.25">
      <c r="B374" s="103" t="s">
        <v>180</v>
      </c>
      <c r="C374" s="71">
        <v>88.218709470124054</v>
      </c>
      <c r="D374" s="71">
        <v>86.013645828451047</v>
      </c>
      <c r="E374" s="71">
        <v>94.440791739557682</v>
      </c>
      <c r="F374" s="71">
        <v>88.754792232816143</v>
      </c>
      <c r="G374" s="82"/>
      <c r="H374" s="82"/>
      <c r="I374" s="82"/>
      <c r="J374" s="82"/>
    </row>
    <row r="375" spans="2:10" s="3" customFormat="1" ht="15.6" x14ac:dyDescent="0.25">
      <c r="B375" s="103" t="s">
        <v>181</v>
      </c>
      <c r="C375" s="71">
        <v>30.825617998527051</v>
      </c>
      <c r="D375" s="71">
        <v>25.437823610537684</v>
      </c>
      <c r="E375" s="71">
        <v>38.380056408075909</v>
      </c>
      <c r="F375" s="71">
        <v>45.552703968237665</v>
      </c>
      <c r="G375" s="82"/>
      <c r="H375" s="82"/>
      <c r="I375" s="82"/>
      <c r="J375" s="82"/>
    </row>
    <row r="376" spans="2:10" s="3" customFormat="1" ht="15.6" x14ac:dyDescent="0.25">
      <c r="B376" s="103" t="s">
        <v>182</v>
      </c>
      <c r="C376" s="71">
        <v>85.967552763034874</v>
      </c>
      <c r="D376" s="71">
        <v>84.6998838311046</v>
      </c>
      <c r="E376" s="71">
        <v>86.883101906736471</v>
      </c>
      <c r="F376" s="71">
        <v>91.276143457806128</v>
      </c>
      <c r="G376" s="82"/>
      <c r="H376" s="82"/>
      <c r="I376" s="82"/>
      <c r="J376" s="82"/>
    </row>
    <row r="377" spans="2:10" s="3" customFormat="1" ht="15.6" x14ac:dyDescent="0.25">
      <c r="B377" s="103" t="s">
        <v>183</v>
      </c>
      <c r="C377" s="71">
        <v>7.5390107113351252</v>
      </c>
      <c r="D377" s="71">
        <v>2.2596401745029633</v>
      </c>
      <c r="E377" s="71">
        <v>16.853692972677891</v>
      </c>
      <c r="F377" s="71">
        <v>17.87956083336768</v>
      </c>
      <c r="G377" s="82"/>
      <c r="H377" s="82"/>
      <c r="I377" s="82"/>
      <c r="J377" s="82"/>
    </row>
    <row r="378" spans="2:10" s="3" customFormat="1" ht="15.6" x14ac:dyDescent="0.25">
      <c r="B378" s="103" t="s">
        <v>184</v>
      </c>
      <c r="C378" s="71">
        <v>1.0435425615768137</v>
      </c>
      <c r="D378" s="71">
        <v>0</v>
      </c>
      <c r="E378" s="71">
        <v>3.5413398261068165</v>
      </c>
      <c r="F378" s="71">
        <v>1.6830534359565072</v>
      </c>
      <c r="G378" s="82"/>
      <c r="H378" s="82"/>
      <c r="I378" s="82"/>
      <c r="J378" s="82"/>
    </row>
    <row r="379" spans="2:10" s="3" customFormat="1" ht="15.6" x14ac:dyDescent="0.25">
      <c r="B379" s="103" t="s">
        <v>185</v>
      </c>
      <c r="C379" s="71">
        <v>16.210512853585666</v>
      </c>
      <c r="D379" s="71">
        <v>19.126485413034054</v>
      </c>
      <c r="E379" s="71">
        <v>13.840056495385433</v>
      </c>
      <c r="F379" s="71">
        <v>4.5649942553279192</v>
      </c>
      <c r="G379" s="82"/>
      <c r="H379" s="82"/>
      <c r="I379" s="82"/>
      <c r="J379" s="82"/>
    </row>
    <row r="380" spans="2:10" s="3" customFormat="1" ht="15.6" x14ac:dyDescent="0.25">
      <c r="B380" s="103" t="s">
        <v>186</v>
      </c>
      <c r="C380" s="71">
        <v>21.992724300836571</v>
      </c>
      <c r="D380" s="71">
        <v>23.488192904411115</v>
      </c>
      <c r="E380" s="71">
        <v>19.419640479316588</v>
      </c>
      <c r="F380" s="71">
        <v>18.923594778377979</v>
      </c>
      <c r="G380" s="82"/>
      <c r="H380" s="82"/>
      <c r="I380" s="82"/>
      <c r="J380" s="82"/>
    </row>
    <row r="381" spans="2:10" s="3" customFormat="1" ht="15.6" x14ac:dyDescent="0.25">
      <c r="B381" s="103" t="s">
        <v>187</v>
      </c>
      <c r="C381" s="93">
        <v>31.574647901434151</v>
      </c>
      <c r="D381" s="93">
        <v>34.854012212591492</v>
      </c>
      <c r="E381" s="76">
        <v>26.517768805742907</v>
      </c>
      <c r="F381" s="71">
        <v>23.592010911074588</v>
      </c>
      <c r="G381" s="82"/>
      <c r="H381" s="82"/>
      <c r="I381" s="82"/>
      <c r="J381" s="82"/>
    </row>
    <row r="382" spans="2:10" s="3" customFormat="1" ht="15.6" x14ac:dyDescent="0.25">
      <c r="B382" s="103" t="s">
        <v>188</v>
      </c>
      <c r="C382" s="93">
        <v>29.178572382566827</v>
      </c>
      <c r="D382" s="93">
        <v>22.53130946996329</v>
      </c>
      <c r="E382" s="76">
        <v>36.681194393448237</v>
      </c>
      <c r="F382" s="71">
        <v>51.236346619263038</v>
      </c>
      <c r="G382" s="82"/>
      <c r="H382" s="82"/>
      <c r="I382" s="82"/>
      <c r="J382" s="82"/>
    </row>
    <row r="383" spans="2:10" s="3" customFormat="1" ht="15.6" x14ac:dyDescent="0.25">
      <c r="B383" s="103" t="s">
        <v>189</v>
      </c>
      <c r="C383" s="93">
        <v>99.540060536566159</v>
      </c>
      <c r="D383" s="93">
        <v>100</v>
      </c>
      <c r="E383" s="76">
        <v>98.803768521339506</v>
      </c>
      <c r="F383" s="71">
        <v>98.478335248224028</v>
      </c>
      <c r="G383" s="82"/>
      <c r="H383" s="82"/>
      <c r="I383" s="82"/>
      <c r="J383" s="82"/>
    </row>
    <row r="384" spans="2:10" s="3" customFormat="1" ht="15.6" x14ac:dyDescent="0.25">
      <c r="B384" s="103" t="s">
        <v>190</v>
      </c>
      <c r="C384" s="93">
        <v>90.291075476011031</v>
      </c>
      <c r="D384" s="93">
        <v>87.568024264397479</v>
      </c>
      <c r="E384" s="93">
        <v>95.743056012960096</v>
      </c>
      <c r="F384" s="76">
        <v>95.439137817685818</v>
      </c>
      <c r="G384" s="82"/>
      <c r="H384" s="82"/>
      <c r="I384" s="82"/>
      <c r="J384" s="82"/>
    </row>
    <row r="385" spans="2:10" s="3" customFormat="1" x14ac:dyDescent="0.25">
      <c r="B385" s="102" t="s">
        <v>332</v>
      </c>
      <c r="C385" s="93">
        <v>44.067624522980509</v>
      </c>
      <c r="D385" s="93">
        <v>33.269113580795931</v>
      </c>
      <c r="E385" s="93">
        <v>38.706979969157437</v>
      </c>
      <c r="F385" s="76">
        <v>45.657346162359289</v>
      </c>
      <c r="G385" s="82"/>
      <c r="H385" s="82"/>
      <c r="I385" s="82"/>
      <c r="J385" s="82"/>
    </row>
    <row r="386" spans="2:10" s="3" customFormat="1" ht="15.6" x14ac:dyDescent="0.25">
      <c r="B386" s="103" t="s">
        <v>192</v>
      </c>
      <c r="C386" s="93">
        <v>73.273242800549141</v>
      </c>
      <c r="D386" s="93">
        <v>67.03314633241655</v>
      </c>
      <c r="E386" s="93">
        <v>81.689134446961006</v>
      </c>
      <c r="F386" s="76">
        <v>93.267306787678265</v>
      </c>
      <c r="G386" s="82"/>
      <c r="H386" s="82"/>
      <c r="I386" s="82"/>
      <c r="J386" s="82"/>
    </row>
    <row r="387" spans="2:10" s="3" customFormat="1" ht="15.6" x14ac:dyDescent="0.25">
      <c r="B387" s="103" t="s">
        <v>191</v>
      </c>
      <c r="C387" s="93">
        <v>84.843159909447138</v>
      </c>
      <c r="D387" s="93">
        <v>82.888540709587645</v>
      </c>
      <c r="E387" s="93">
        <v>86.71139953932655</v>
      </c>
      <c r="F387" s="76">
        <v>89.863701389005598</v>
      </c>
      <c r="G387" s="82"/>
      <c r="H387" s="82"/>
      <c r="I387" s="82"/>
      <c r="J387" s="82"/>
    </row>
    <row r="388" spans="2:10" s="3" customFormat="1" ht="15.6" x14ac:dyDescent="0.25">
      <c r="B388" s="103" t="s">
        <v>198</v>
      </c>
      <c r="C388" s="93">
        <v>13.015943567527936</v>
      </c>
      <c r="D388" s="93">
        <v>13.313311529729466</v>
      </c>
      <c r="E388" s="93">
        <v>11.503046060114754</v>
      </c>
      <c r="F388" s="76">
        <v>14.415329112631303</v>
      </c>
      <c r="G388" s="82"/>
      <c r="H388" s="82"/>
      <c r="I388" s="82"/>
      <c r="J388" s="82"/>
    </row>
    <row r="389" spans="2:10" s="3" customFormat="1" ht="15.6" x14ac:dyDescent="0.25">
      <c r="B389" s="103" t="s">
        <v>197</v>
      </c>
      <c r="C389" s="93">
        <v>11.362508798635025</v>
      </c>
      <c r="D389" s="93">
        <v>12.619293937543437</v>
      </c>
      <c r="E389" s="93">
        <v>7.8274639108648865</v>
      </c>
      <c r="F389" s="76">
        <v>12.24326512456107</v>
      </c>
      <c r="G389" s="82"/>
      <c r="H389" s="82"/>
      <c r="I389" s="82"/>
      <c r="J389" s="82"/>
    </row>
    <row r="390" spans="2:10" s="3" customFormat="1" ht="15.6" x14ac:dyDescent="0.25">
      <c r="B390" s="103" t="s">
        <v>196</v>
      </c>
      <c r="C390" s="93">
        <v>13.897264933735636</v>
      </c>
      <c r="D390" s="93">
        <v>16.287142269174616</v>
      </c>
      <c r="E390" s="93">
        <v>11.521042645696978</v>
      </c>
      <c r="F390" s="76">
        <v>7.9206438617191228</v>
      </c>
      <c r="G390" s="82"/>
      <c r="H390" s="82"/>
      <c r="I390" s="82"/>
      <c r="J390" s="82"/>
    </row>
    <row r="391" spans="2:10" s="3" customFormat="1" ht="15.6" x14ac:dyDescent="0.25">
      <c r="B391" s="103" t="s">
        <v>232</v>
      </c>
      <c r="C391" s="93">
        <v>16.648209498617419</v>
      </c>
      <c r="D391" s="93">
        <v>17.270511809696046</v>
      </c>
      <c r="E391" s="93">
        <v>16.943401213877777</v>
      </c>
      <c r="F391" s="76">
        <v>13.482877399045149</v>
      </c>
      <c r="G391" s="82"/>
      <c r="H391" s="82"/>
      <c r="I391" s="82"/>
      <c r="J391" s="82"/>
    </row>
    <row r="392" spans="2:10" s="3" customFormat="1" ht="15.6" x14ac:dyDescent="0.25">
      <c r="B392" s="103" t="s">
        <v>195</v>
      </c>
      <c r="C392" s="93">
        <v>16.399005464394499</v>
      </c>
      <c r="D392" s="93">
        <v>14.72903112149748</v>
      </c>
      <c r="E392" s="93">
        <v>16.297714506496078</v>
      </c>
      <c r="F392" s="76">
        <v>23.676968178111967</v>
      </c>
      <c r="G392" s="82"/>
      <c r="H392" s="82"/>
      <c r="I392" s="82"/>
      <c r="J392" s="82"/>
    </row>
    <row r="393" spans="2:10" s="3" customFormat="1" ht="15.6" x14ac:dyDescent="0.25">
      <c r="B393" s="103" t="s">
        <v>193</v>
      </c>
      <c r="C393" s="93">
        <v>47.329921611024233</v>
      </c>
      <c r="D393" s="93">
        <v>40.669586931423282</v>
      </c>
      <c r="E393" s="93">
        <v>51.510787746349472</v>
      </c>
      <c r="F393" s="76">
        <v>68.284468267885543</v>
      </c>
      <c r="G393" s="82"/>
      <c r="H393" s="82"/>
      <c r="I393" s="82"/>
      <c r="J393" s="82"/>
    </row>
    <row r="394" spans="2:10" s="3" customFormat="1" ht="15.6" x14ac:dyDescent="0.25">
      <c r="B394" s="103" t="s">
        <v>194</v>
      </c>
      <c r="C394" s="93">
        <v>37.082296517271637</v>
      </c>
      <c r="D394" s="93">
        <v>38.411251742853018</v>
      </c>
      <c r="E394" s="93">
        <v>23.540765999316569</v>
      </c>
      <c r="F394" s="76">
        <v>55.273591052762669</v>
      </c>
      <c r="G394" s="82"/>
      <c r="H394" s="82"/>
      <c r="I394" s="82"/>
      <c r="J394" s="82"/>
    </row>
    <row r="395" spans="2:10" s="3" customFormat="1" x14ac:dyDescent="0.25">
      <c r="B395" s="110" t="s">
        <v>48</v>
      </c>
      <c r="C395" s="114"/>
      <c r="D395" s="114"/>
      <c r="E395" s="114"/>
      <c r="F395" s="114"/>
      <c r="G395" s="82"/>
      <c r="H395" s="82"/>
      <c r="I395" s="82"/>
      <c r="J395" s="82"/>
    </row>
    <row r="396" spans="2:10" s="3" customFormat="1" x14ac:dyDescent="0.25">
      <c r="B396" s="103" t="s">
        <v>179</v>
      </c>
      <c r="C396" s="71">
        <v>100</v>
      </c>
      <c r="D396" s="71">
        <v>100</v>
      </c>
      <c r="E396" s="71">
        <v>100</v>
      </c>
      <c r="F396" s="71">
        <v>100</v>
      </c>
      <c r="G396" s="82"/>
      <c r="H396" s="82"/>
      <c r="I396" s="82"/>
      <c r="J396" s="82"/>
    </row>
    <row r="397" spans="2:10" s="3" customFormat="1" x14ac:dyDescent="0.25">
      <c r="B397" s="103" t="s">
        <v>333</v>
      </c>
      <c r="C397" s="71">
        <v>98.912894741910605</v>
      </c>
      <c r="D397" s="71">
        <v>98.597221471758019</v>
      </c>
      <c r="E397" s="71">
        <v>96.365617421514244</v>
      </c>
      <c r="F397" s="71">
        <v>99.664785554650038</v>
      </c>
      <c r="G397" s="82"/>
      <c r="H397" s="82"/>
      <c r="I397" s="82"/>
      <c r="J397" s="82"/>
    </row>
    <row r="398" spans="2:10" s="3" customFormat="1" ht="15.6" x14ac:dyDescent="0.25">
      <c r="B398" s="103" t="s">
        <v>180</v>
      </c>
      <c r="C398" s="71">
        <v>90.909868132616126</v>
      </c>
      <c r="D398" s="71">
        <v>88.873509480420026</v>
      </c>
      <c r="E398" s="71">
        <v>94.307459356134189</v>
      </c>
      <c r="F398" s="71">
        <v>97.324661368004698</v>
      </c>
      <c r="G398" s="82"/>
      <c r="H398" s="82"/>
      <c r="I398" s="82"/>
      <c r="J398" s="82"/>
    </row>
    <row r="399" spans="2:10" s="3" customFormat="1" ht="15.6" x14ac:dyDescent="0.25">
      <c r="B399" s="103" t="s">
        <v>181</v>
      </c>
      <c r="C399" s="71">
        <v>40.166919739645273</v>
      </c>
      <c r="D399" s="71">
        <v>38.212382990984807</v>
      </c>
      <c r="E399" s="71">
        <v>40.475768713509396</v>
      </c>
      <c r="F399" s="71">
        <v>53.94286868960755</v>
      </c>
      <c r="G399" s="82"/>
      <c r="H399" s="82"/>
      <c r="I399" s="82"/>
      <c r="J399" s="82"/>
    </row>
    <row r="400" spans="2:10" s="3" customFormat="1" ht="15.6" x14ac:dyDescent="0.25">
      <c r="B400" s="103" t="s">
        <v>182</v>
      </c>
      <c r="C400" s="71">
        <v>88.313668359203518</v>
      </c>
      <c r="D400" s="71">
        <v>84.71781634888022</v>
      </c>
      <c r="E400" s="71">
        <v>95.328927926463933</v>
      </c>
      <c r="F400" s="71">
        <v>94.641917901054768</v>
      </c>
      <c r="G400" s="82"/>
      <c r="H400" s="82"/>
      <c r="I400" s="82"/>
      <c r="J400" s="82"/>
    </row>
    <row r="401" spans="2:10" s="3" customFormat="1" ht="15.6" x14ac:dyDescent="0.25">
      <c r="B401" s="103" t="s">
        <v>183</v>
      </c>
      <c r="C401" s="71">
        <v>7.9808085208129</v>
      </c>
      <c r="D401" s="71">
        <v>5.6148851200641472</v>
      </c>
      <c r="E401" s="71">
        <v>7.8797406274476245</v>
      </c>
      <c r="F401" s="71">
        <v>26.057104270010399</v>
      </c>
      <c r="G401" s="82"/>
      <c r="H401" s="82"/>
      <c r="I401" s="82"/>
      <c r="J401" s="82"/>
    </row>
    <row r="402" spans="2:10" s="3" customFormat="1" ht="15.6" x14ac:dyDescent="0.25">
      <c r="B402" s="103" t="s">
        <v>184</v>
      </c>
      <c r="C402" s="71">
        <v>5.0394294714147379E-2</v>
      </c>
      <c r="D402" s="71">
        <v>0</v>
      </c>
      <c r="E402" s="71">
        <v>0</v>
      </c>
      <c r="F402" s="71">
        <v>0.5777118764868383</v>
      </c>
      <c r="G402" s="82"/>
      <c r="H402" s="82"/>
      <c r="I402" s="82"/>
      <c r="J402" s="82"/>
    </row>
    <row r="403" spans="2:10" s="3" customFormat="1" ht="15.6" x14ac:dyDescent="0.25">
      <c r="B403" s="103" t="s">
        <v>185</v>
      </c>
      <c r="C403" s="71">
        <v>3.3065747547696631</v>
      </c>
      <c r="D403" s="71">
        <v>3.4646923315667668</v>
      </c>
      <c r="E403" s="71">
        <v>2.3567351496370894</v>
      </c>
      <c r="F403" s="71">
        <v>4.9200491110994458</v>
      </c>
      <c r="G403" s="82"/>
      <c r="H403" s="82"/>
      <c r="I403" s="82"/>
      <c r="J403" s="82"/>
    </row>
    <row r="404" spans="2:10" s="3" customFormat="1" ht="15.6" x14ac:dyDescent="0.25">
      <c r="B404" s="103" t="s">
        <v>186</v>
      </c>
      <c r="C404" s="71">
        <v>21.332530642518389</v>
      </c>
      <c r="D404" s="71">
        <v>27.518297650649394</v>
      </c>
      <c r="E404" s="71">
        <v>10.293623927550165</v>
      </c>
      <c r="F404" s="71">
        <v>7.4109626554959105</v>
      </c>
      <c r="G404" s="82"/>
      <c r="H404" s="82"/>
      <c r="I404" s="82"/>
      <c r="J404" s="82"/>
    </row>
    <row r="405" spans="2:10" s="3" customFormat="1" ht="15.6" x14ac:dyDescent="0.25">
      <c r="B405" s="103" t="s">
        <v>187</v>
      </c>
      <c r="C405" s="93">
        <v>32.405177462516669</v>
      </c>
      <c r="D405" s="93">
        <v>30.535312621046046</v>
      </c>
      <c r="E405" s="76">
        <v>40.801494251925035</v>
      </c>
      <c r="F405" s="71">
        <v>21.690375104079283</v>
      </c>
      <c r="G405" s="82"/>
      <c r="H405" s="82"/>
      <c r="I405" s="82"/>
      <c r="J405" s="82"/>
    </row>
    <row r="406" spans="2:10" s="3" customFormat="1" ht="15.6" x14ac:dyDescent="0.25">
      <c r="B406" s="103" t="s">
        <v>188</v>
      </c>
      <c r="C406" s="93">
        <v>42.905322845481102</v>
      </c>
      <c r="D406" s="93">
        <v>38.481697396737786</v>
      </c>
      <c r="E406" s="76">
        <v>46.548146670887704</v>
      </c>
      <c r="F406" s="71">
        <v>65.400901252838565</v>
      </c>
      <c r="G406" s="82"/>
      <c r="H406" s="82"/>
      <c r="I406" s="82"/>
      <c r="J406" s="82"/>
    </row>
    <row r="407" spans="2:10" s="3" customFormat="1" ht="15.6" x14ac:dyDescent="0.25">
      <c r="B407" s="103" t="s">
        <v>189</v>
      </c>
      <c r="C407" s="93">
        <v>95.736096403107283</v>
      </c>
      <c r="D407" s="93">
        <v>94.667206260095611</v>
      </c>
      <c r="E407" s="76">
        <v>97.55381704852482</v>
      </c>
      <c r="F407" s="71">
        <v>98.406543259180538</v>
      </c>
      <c r="G407" s="82"/>
      <c r="H407" s="82"/>
      <c r="I407" s="82"/>
      <c r="J407" s="82"/>
    </row>
    <row r="408" spans="2:10" s="3" customFormat="1" ht="15.6" x14ac:dyDescent="0.25">
      <c r="B408" s="103" t="s">
        <v>190</v>
      </c>
      <c r="C408" s="93">
        <v>89.600885472807107</v>
      </c>
      <c r="D408" s="93">
        <v>85.092477413111197</v>
      </c>
      <c r="E408" s="93">
        <v>98.557072773533321</v>
      </c>
      <c r="F408" s="76">
        <v>99.43774387252644</v>
      </c>
      <c r="G408" s="82"/>
      <c r="H408" s="82"/>
      <c r="I408" s="82"/>
      <c r="J408" s="82"/>
    </row>
    <row r="409" spans="2:10" s="3" customFormat="1" x14ac:dyDescent="0.25">
      <c r="B409" s="102" t="s">
        <v>332</v>
      </c>
      <c r="C409" s="93">
        <v>80.210491940833577</v>
      </c>
      <c r="D409" s="93">
        <v>64.181892979598643</v>
      </c>
      <c r="E409" s="93">
        <v>69.256456951965134</v>
      </c>
      <c r="F409" s="76">
        <v>85.626235269132252</v>
      </c>
      <c r="G409" s="82"/>
      <c r="H409" s="82"/>
      <c r="I409" s="82"/>
      <c r="J409" s="82"/>
    </row>
    <row r="410" spans="2:10" s="3" customFormat="1" ht="15.6" x14ac:dyDescent="0.25">
      <c r="B410" s="103" t="s">
        <v>192</v>
      </c>
      <c r="C410" s="93">
        <v>95.721958178988686</v>
      </c>
      <c r="D410" s="93">
        <v>95.427827865668391</v>
      </c>
      <c r="E410" s="93">
        <v>96.359999668213987</v>
      </c>
      <c r="F410" s="76">
        <v>96.200149113057577</v>
      </c>
      <c r="G410" s="82"/>
      <c r="H410" s="82"/>
      <c r="I410" s="82"/>
      <c r="J410" s="82"/>
    </row>
    <row r="411" spans="2:10" s="3" customFormat="1" ht="15.6" x14ac:dyDescent="0.25">
      <c r="B411" s="103" t="s">
        <v>191</v>
      </c>
      <c r="C411" s="93">
        <v>89.819484602239953</v>
      </c>
      <c r="D411" s="93">
        <v>95.521837727683661</v>
      </c>
      <c r="E411" s="93">
        <v>79.786058924398276</v>
      </c>
      <c r="F411" s="76">
        <v>73.864372776753854</v>
      </c>
      <c r="G411" s="82"/>
      <c r="H411" s="82"/>
      <c r="I411" s="82"/>
      <c r="J411" s="82"/>
    </row>
    <row r="412" spans="2:10" s="3" customFormat="1" ht="15.6" x14ac:dyDescent="0.25">
      <c r="B412" s="103" t="s">
        <v>198</v>
      </c>
      <c r="C412" s="93">
        <v>9.65574498194405</v>
      </c>
      <c r="D412" s="93">
        <v>8.856294253275518</v>
      </c>
      <c r="E412" s="93">
        <v>8.8546243369212263</v>
      </c>
      <c r="F412" s="76">
        <v>18.624071998262604</v>
      </c>
      <c r="G412" s="82"/>
      <c r="H412" s="82"/>
      <c r="I412" s="82"/>
      <c r="J412" s="82"/>
    </row>
    <row r="413" spans="2:10" s="3" customFormat="1" ht="15.6" x14ac:dyDescent="0.25">
      <c r="B413" s="103" t="s">
        <v>197</v>
      </c>
      <c r="C413" s="93">
        <v>16.559103298053206</v>
      </c>
      <c r="D413" s="93">
        <v>18.802244177336899</v>
      </c>
      <c r="E413" s="93">
        <v>9.9825954587991337</v>
      </c>
      <c r="F413" s="76">
        <v>18.300589477288387</v>
      </c>
      <c r="G413" s="82"/>
      <c r="H413" s="82"/>
      <c r="I413" s="82"/>
      <c r="J413" s="82"/>
    </row>
    <row r="414" spans="2:10" s="3" customFormat="1" ht="15.6" x14ac:dyDescent="0.25">
      <c r="B414" s="103" t="s">
        <v>196</v>
      </c>
      <c r="C414" s="93">
        <v>5.4015976382188535</v>
      </c>
      <c r="D414" s="93">
        <v>4.0650585764373597</v>
      </c>
      <c r="E414" s="93">
        <v>5.6828067441427317</v>
      </c>
      <c r="F414" s="76">
        <v>15.454034216754438</v>
      </c>
      <c r="G414" s="82"/>
      <c r="H414" s="82"/>
      <c r="I414" s="82"/>
      <c r="J414" s="82"/>
    </row>
    <row r="415" spans="2:10" s="3" customFormat="1" ht="15.6" x14ac:dyDescent="0.25">
      <c r="B415" s="103" t="s">
        <v>232</v>
      </c>
      <c r="C415" s="93">
        <v>9.6413900279841354</v>
      </c>
      <c r="D415" s="93">
        <v>10.375305890132895</v>
      </c>
      <c r="E415" s="93">
        <v>6.0608189580627458</v>
      </c>
      <c r="F415" s="76">
        <v>14.567733623477896</v>
      </c>
      <c r="G415" s="82"/>
      <c r="H415" s="82"/>
      <c r="I415" s="82"/>
      <c r="J415" s="82"/>
    </row>
    <row r="416" spans="2:10" s="3" customFormat="1" ht="15.6" x14ac:dyDescent="0.25">
      <c r="B416" s="103" t="s">
        <v>195</v>
      </c>
      <c r="C416" s="93">
        <v>26.035387116347529</v>
      </c>
      <c r="D416" s="93">
        <v>26.229387169353174</v>
      </c>
      <c r="E416" s="93">
        <v>24.933137503428163</v>
      </c>
      <c r="F416" s="76">
        <v>27.812558258312887</v>
      </c>
      <c r="G416" s="82"/>
      <c r="H416" s="82"/>
      <c r="I416" s="82"/>
      <c r="J416" s="82"/>
    </row>
    <row r="417" spans="2:10" s="3" customFormat="1" ht="15.6" x14ac:dyDescent="0.25">
      <c r="B417" s="103" t="s">
        <v>193</v>
      </c>
      <c r="C417" s="93">
        <v>61.416987355854424</v>
      </c>
      <c r="D417" s="93">
        <v>57.644352065783323</v>
      </c>
      <c r="E417" s="93">
        <v>66.602963980889456</v>
      </c>
      <c r="F417" s="76">
        <v>76.400101063874345</v>
      </c>
      <c r="G417" s="82"/>
      <c r="H417" s="82"/>
      <c r="I417" s="82"/>
      <c r="J417" s="82"/>
    </row>
    <row r="418" spans="2:10" s="3" customFormat="1" ht="15.6" x14ac:dyDescent="0.25">
      <c r="B418" s="103" t="s">
        <v>194</v>
      </c>
      <c r="C418" s="93">
        <v>59.698738471023326</v>
      </c>
      <c r="D418" s="93">
        <v>52.524735218803684</v>
      </c>
      <c r="E418" s="93">
        <v>70.612486702070655</v>
      </c>
      <c r="F418" s="76">
        <v>84.982475550156181</v>
      </c>
      <c r="G418" s="82"/>
      <c r="H418" s="82"/>
      <c r="I418" s="82"/>
      <c r="J418" s="82"/>
    </row>
    <row r="419" spans="2:10" s="3" customFormat="1" x14ac:dyDescent="0.25">
      <c r="B419" s="54"/>
      <c r="C419" s="94"/>
      <c r="D419" s="94"/>
      <c r="E419" s="94"/>
      <c r="F419" s="94"/>
    </row>
    <row r="420" spans="2:10" x14ac:dyDescent="0.25">
      <c r="B420" s="10"/>
    </row>
    <row r="421" spans="2:10" ht="12.6" customHeight="1" x14ac:dyDescent="0.25">
      <c r="B421" s="14" t="s">
        <v>26</v>
      </c>
    </row>
    <row r="422" spans="2:10" ht="12.6" customHeight="1" x14ac:dyDescent="0.25">
      <c r="B422" s="14" t="s">
        <v>27</v>
      </c>
    </row>
    <row r="423" spans="2:10" ht="12.6" customHeight="1" x14ac:dyDescent="0.25">
      <c r="B423" s="14" t="s">
        <v>28</v>
      </c>
    </row>
    <row r="424" spans="2:10" ht="12.6" customHeight="1" x14ac:dyDescent="0.25">
      <c r="B424" s="14" t="s">
        <v>57</v>
      </c>
    </row>
    <row r="426" spans="2:10" x14ac:dyDescent="0.25">
      <c r="B426" s="5" t="s">
        <v>105</v>
      </c>
    </row>
  </sheetData>
  <mergeCells count="17">
    <mergeCell ref="B11:F11"/>
    <mergeCell ref="B35:F35"/>
    <mergeCell ref="B59:F59"/>
    <mergeCell ref="B83:F83"/>
    <mergeCell ref="B107:F107"/>
    <mergeCell ref="B131:F131"/>
    <mergeCell ref="B155:F155"/>
    <mergeCell ref="B179:F179"/>
    <mergeCell ref="B203:F203"/>
    <mergeCell ref="B227:F227"/>
    <mergeCell ref="B371:F371"/>
    <mergeCell ref="B395:F395"/>
    <mergeCell ref="B251:F251"/>
    <mergeCell ref="B275:F275"/>
    <mergeCell ref="B299:F299"/>
    <mergeCell ref="B323:F323"/>
    <mergeCell ref="B347:F347"/>
  </mergeCells>
  <hyperlinks>
    <hyperlink ref="D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J153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12.6640625" style="2" customWidth="1"/>
    <col min="3" max="6" width="14.77734375" style="34" customWidth="1"/>
    <col min="7" max="7" width="15.77734375" style="2" customWidth="1"/>
    <col min="8" max="16384" width="10.77734375" style="2"/>
  </cols>
  <sheetData>
    <row r="2" spans="2:10" x14ac:dyDescent="0.25">
      <c r="D2" s="29" t="s">
        <v>2</v>
      </c>
    </row>
    <row r="5" spans="2:10" s="1" customFormat="1" ht="17.399999999999999" x14ac:dyDescent="0.25">
      <c r="B5" s="11" t="s">
        <v>20</v>
      </c>
      <c r="C5" s="35"/>
      <c r="D5" s="35"/>
      <c r="E5" s="35"/>
      <c r="F5" s="35"/>
    </row>
    <row r="6" spans="2:10" x14ac:dyDescent="0.25">
      <c r="C6" s="36"/>
      <c r="D6" s="36"/>
    </row>
    <row r="7" spans="2:10" ht="15.6" x14ac:dyDescent="0.25">
      <c r="B7" s="6" t="s">
        <v>78</v>
      </c>
    </row>
    <row r="8" spans="2:10" s="83" customFormat="1" ht="8.25" customHeight="1" x14ac:dyDescent="0.25"/>
    <row r="9" spans="2:10" s="45" customFormat="1" ht="12.75" customHeight="1" x14ac:dyDescent="0.25">
      <c r="B9" s="72" t="s">
        <v>106</v>
      </c>
      <c r="C9" s="70"/>
      <c r="D9" s="70"/>
      <c r="E9" s="70"/>
      <c r="F9" s="70"/>
    </row>
    <row r="10" spans="2:10" ht="35.1" customHeight="1" x14ac:dyDescent="0.25">
      <c r="B10" s="9"/>
      <c r="C10" s="25" t="s">
        <v>1</v>
      </c>
      <c r="D10" s="78" t="s">
        <v>319</v>
      </c>
      <c r="E10" s="23" t="s">
        <v>17</v>
      </c>
      <c r="F10" s="24" t="s">
        <v>0</v>
      </c>
    </row>
    <row r="11" spans="2:10" ht="12.75" customHeight="1" x14ac:dyDescent="0.25">
      <c r="B11" s="112" t="s">
        <v>345</v>
      </c>
      <c r="C11" s="113"/>
      <c r="D11" s="113"/>
      <c r="E11" s="113"/>
      <c r="F11" s="113"/>
    </row>
    <row r="12" spans="2:10" s="3" customFormat="1" ht="15.6" x14ac:dyDescent="0.25">
      <c r="B12" s="105" t="s">
        <v>199</v>
      </c>
      <c r="C12" s="95">
        <v>89.984407456057568</v>
      </c>
      <c r="D12" s="95">
        <v>88.103258812730729</v>
      </c>
      <c r="E12" s="95">
        <v>94.77418471735642</v>
      </c>
      <c r="F12" s="89">
        <v>99.002102624479008</v>
      </c>
      <c r="G12" s="47"/>
      <c r="H12" s="47"/>
      <c r="I12" s="47"/>
      <c r="J12" s="47"/>
    </row>
    <row r="13" spans="2:10" s="3" customFormat="1" ht="15.6" x14ac:dyDescent="0.25">
      <c r="B13" s="105" t="s">
        <v>204</v>
      </c>
      <c r="C13" s="95">
        <v>81.992389540410898</v>
      </c>
      <c r="D13" s="95">
        <v>78.608469216329894</v>
      </c>
      <c r="E13" s="95">
        <v>91.084219667970217</v>
      </c>
      <c r="F13" s="89">
        <v>96.702084642025071</v>
      </c>
      <c r="G13" s="47"/>
      <c r="H13" s="47"/>
      <c r="I13" s="47"/>
      <c r="J13" s="47"/>
    </row>
    <row r="14" spans="2:10" s="3" customFormat="1" ht="12.75" customHeight="1" x14ac:dyDescent="0.25">
      <c r="B14" s="105" t="s">
        <v>200</v>
      </c>
      <c r="C14" s="95">
        <v>76.948497961692922</v>
      </c>
      <c r="D14" s="95">
        <v>74.054570972701342</v>
      </c>
      <c r="E14" s="95">
        <v>84.200918334028231</v>
      </c>
      <c r="F14" s="89">
        <v>91.190127330984424</v>
      </c>
      <c r="G14" s="47"/>
      <c r="H14" s="47"/>
      <c r="I14" s="47"/>
      <c r="J14" s="47"/>
    </row>
    <row r="15" spans="2:10" s="3" customFormat="1" ht="15.6" x14ac:dyDescent="0.25">
      <c r="B15" s="105" t="s">
        <v>201</v>
      </c>
      <c r="C15" s="95">
        <v>71.482156372624559</v>
      </c>
      <c r="D15" s="95">
        <v>65.68002286822275</v>
      </c>
      <c r="E15" s="95">
        <v>87.308699120720277</v>
      </c>
      <c r="F15" s="89">
        <v>95.948792460939558</v>
      </c>
      <c r="G15" s="47"/>
      <c r="H15" s="47"/>
      <c r="I15" s="47"/>
      <c r="J15" s="47"/>
    </row>
    <row r="16" spans="2:10" s="3" customFormat="1" x14ac:dyDescent="0.25">
      <c r="B16" s="105" t="s">
        <v>202</v>
      </c>
      <c r="C16" s="95">
        <v>51.606122079220384</v>
      </c>
      <c r="D16" s="95">
        <v>45.30940317730056</v>
      </c>
      <c r="E16" s="95">
        <v>66.837132614405036</v>
      </c>
      <c r="F16" s="89">
        <v>84.338722288016783</v>
      </c>
      <c r="G16" s="47"/>
      <c r="H16" s="47"/>
      <c r="I16" s="47"/>
      <c r="J16" s="47"/>
    </row>
    <row r="17" spans="2:10" s="3" customFormat="1" ht="15.6" x14ac:dyDescent="0.25">
      <c r="B17" s="105" t="s">
        <v>203</v>
      </c>
      <c r="C17" s="95">
        <v>34.275333717990627</v>
      </c>
      <c r="D17" s="95">
        <v>22.872943485979398</v>
      </c>
      <c r="E17" s="95">
        <v>33.709730584246778</v>
      </c>
      <c r="F17" s="89">
        <v>36.664530071139836</v>
      </c>
      <c r="G17" s="47"/>
      <c r="H17" s="47"/>
      <c r="I17" s="47"/>
      <c r="J17" s="47"/>
    </row>
    <row r="18" spans="2:10" s="3" customFormat="1" ht="15.6" x14ac:dyDescent="0.25">
      <c r="B18" s="105" t="s">
        <v>239</v>
      </c>
      <c r="C18" s="55">
        <v>2.3903964920966709</v>
      </c>
      <c r="D18" s="55">
        <v>2.4854826176604545</v>
      </c>
      <c r="E18" s="55">
        <v>2.2197513859748685</v>
      </c>
      <c r="F18" s="56">
        <v>2.1619349545076165</v>
      </c>
      <c r="G18" s="96"/>
      <c r="H18" s="96"/>
      <c r="I18" s="96"/>
      <c r="J18" s="96"/>
    </row>
    <row r="19" spans="2:10" s="3" customFormat="1" x14ac:dyDescent="0.25">
      <c r="B19" s="115" t="s">
        <v>46</v>
      </c>
      <c r="C19" s="116"/>
      <c r="D19" s="116"/>
      <c r="E19" s="116"/>
      <c r="F19" s="116"/>
      <c r="G19" s="96"/>
      <c r="H19" s="96"/>
      <c r="I19" s="96"/>
      <c r="J19" s="96"/>
    </row>
    <row r="20" spans="2:10" s="3" customFormat="1" ht="15.6" x14ac:dyDescent="0.25">
      <c r="B20" s="105" t="s">
        <v>199</v>
      </c>
      <c r="C20" s="95">
        <v>88.134039076158899</v>
      </c>
      <c r="D20" s="95">
        <v>85.30180754437923</v>
      </c>
      <c r="E20" s="95">
        <v>97.27423920285662</v>
      </c>
      <c r="F20" s="89">
        <v>98.777182677017578</v>
      </c>
      <c r="G20" s="47"/>
      <c r="H20" s="47"/>
      <c r="I20" s="47"/>
      <c r="J20" s="47"/>
    </row>
    <row r="21" spans="2:10" s="3" customFormat="1" ht="15.6" x14ac:dyDescent="0.25">
      <c r="B21" s="105" t="s">
        <v>204</v>
      </c>
      <c r="C21" s="95">
        <v>77.712930474628791</v>
      </c>
      <c r="D21" s="95">
        <v>72.767555701969798</v>
      </c>
      <c r="E21" s="95">
        <v>92.920803965263175</v>
      </c>
      <c r="F21" s="89">
        <v>98.195811524362213</v>
      </c>
      <c r="G21" s="47"/>
      <c r="H21" s="47"/>
      <c r="I21" s="47"/>
      <c r="J21" s="47"/>
    </row>
    <row r="22" spans="2:10" s="3" customFormat="1" ht="12.75" customHeight="1" x14ac:dyDescent="0.25">
      <c r="B22" s="105" t="s">
        <v>200</v>
      </c>
      <c r="C22" s="95">
        <v>67.20958008375743</v>
      </c>
      <c r="D22" s="95">
        <v>60.731398503119763</v>
      </c>
      <c r="E22" s="95">
        <v>86.246384903391444</v>
      </c>
      <c r="F22" s="89">
        <v>96.275371889713739</v>
      </c>
      <c r="G22" s="47"/>
      <c r="H22" s="47"/>
      <c r="I22" s="47"/>
      <c r="J22" s="47"/>
    </row>
    <row r="23" spans="2:10" s="3" customFormat="1" ht="15.6" x14ac:dyDescent="0.25">
      <c r="B23" s="105" t="s">
        <v>201</v>
      </c>
      <c r="C23" s="95">
        <v>60.252052157932958</v>
      </c>
      <c r="D23" s="95">
        <v>50.012145610238534</v>
      </c>
      <c r="E23" s="95">
        <v>93.091027573047</v>
      </c>
      <c r="F23" s="89">
        <v>99.255844925558492</v>
      </c>
      <c r="G23" s="47"/>
      <c r="H23" s="47"/>
      <c r="I23" s="47"/>
      <c r="J23" s="47"/>
    </row>
    <row r="24" spans="2:10" s="3" customFormat="1" x14ac:dyDescent="0.25">
      <c r="B24" s="105" t="s">
        <v>202</v>
      </c>
      <c r="C24" s="95">
        <v>34.254060376220977</v>
      </c>
      <c r="D24" s="95">
        <v>25.90075506690556</v>
      </c>
      <c r="E24" s="95">
        <v>53.900530591662218</v>
      </c>
      <c r="F24" s="89">
        <v>84.10915621789168</v>
      </c>
      <c r="G24" s="47"/>
      <c r="H24" s="47"/>
      <c r="I24" s="47"/>
      <c r="J24" s="47"/>
    </row>
    <row r="25" spans="2:10" s="3" customFormat="1" ht="15.6" x14ac:dyDescent="0.25">
      <c r="B25" s="105" t="s">
        <v>203</v>
      </c>
      <c r="C25" s="95">
        <v>23.706396642496951</v>
      </c>
      <c r="D25" s="95">
        <v>6.85796639458784</v>
      </c>
      <c r="E25" s="95">
        <v>15.219921463863246</v>
      </c>
      <c r="F25" s="89">
        <v>28.990236065457324</v>
      </c>
      <c r="G25" s="47"/>
      <c r="H25" s="47"/>
      <c r="I25" s="47"/>
      <c r="J25" s="47"/>
    </row>
    <row r="26" spans="2:10" s="3" customFormat="1" ht="15.6" x14ac:dyDescent="0.25">
      <c r="B26" s="105" t="s">
        <v>239</v>
      </c>
      <c r="C26" s="55">
        <v>2.0404679238360712</v>
      </c>
      <c r="D26" s="55">
        <v>2.1487241837339233</v>
      </c>
      <c r="E26" s="55">
        <v>2.0175405768220642</v>
      </c>
      <c r="F26" s="56">
        <v>1.6806005520202858</v>
      </c>
      <c r="G26" s="47"/>
      <c r="H26" s="47"/>
      <c r="I26" s="47"/>
      <c r="J26" s="47"/>
    </row>
    <row r="27" spans="2:10" s="3" customFormat="1" x14ac:dyDescent="0.25">
      <c r="B27" s="115" t="s">
        <v>39</v>
      </c>
      <c r="C27" s="116"/>
      <c r="D27" s="116"/>
      <c r="E27" s="116"/>
      <c r="F27" s="116"/>
      <c r="G27" s="47"/>
      <c r="H27" s="47"/>
      <c r="I27" s="47"/>
      <c r="J27" s="47"/>
    </row>
    <row r="28" spans="2:10" s="3" customFormat="1" ht="15.6" x14ac:dyDescent="0.25">
      <c r="B28" s="105" t="s">
        <v>199</v>
      </c>
      <c r="C28" s="95">
        <v>80.783258103434889</v>
      </c>
      <c r="D28" s="95">
        <v>77.139426895449091</v>
      </c>
      <c r="E28" s="95">
        <v>95.240128284295054</v>
      </c>
      <c r="F28" s="89">
        <v>100</v>
      </c>
      <c r="G28" s="47"/>
      <c r="H28" s="47"/>
      <c r="I28" s="47"/>
      <c r="J28" s="47"/>
    </row>
    <row r="29" spans="2:10" s="3" customFormat="1" ht="15.6" x14ac:dyDescent="0.25">
      <c r="B29" s="105" t="s">
        <v>204</v>
      </c>
      <c r="C29" s="95">
        <v>70.672113752894006</v>
      </c>
      <c r="D29" s="95">
        <v>66.8438438428647</v>
      </c>
      <c r="E29" s="95">
        <v>85.720384852885147</v>
      </c>
      <c r="F29" s="89">
        <v>91.569086649699173</v>
      </c>
      <c r="G29" s="47"/>
      <c r="H29" s="47"/>
      <c r="I29" s="47"/>
      <c r="J29" s="47"/>
    </row>
    <row r="30" spans="2:10" s="3" customFormat="1" ht="12.75" customHeight="1" x14ac:dyDescent="0.25">
      <c r="B30" s="105" t="s">
        <v>200</v>
      </c>
      <c r="C30" s="95">
        <v>62.72032169780195</v>
      </c>
      <c r="D30" s="95">
        <v>58.18170380793218</v>
      </c>
      <c r="E30" s="95">
        <v>79.288039453896118</v>
      </c>
      <c r="F30" s="89">
        <v>93.911007026474124</v>
      </c>
      <c r="G30" s="47"/>
      <c r="H30" s="47"/>
      <c r="I30" s="47"/>
      <c r="J30" s="47"/>
    </row>
    <row r="31" spans="2:10" s="3" customFormat="1" ht="15.6" x14ac:dyDescent="0.25">
      <c r="B31" s="105" t="s">
        <v>201</v>
      </c>
      <c r="C31" s="95">
        <v>48.625522754026484</v>
      </c>
      <c r="D31" s="95">
        <v>40.736963338535332</v>
      </c>
      <c r="E31" s="95">
        <v>77.98480692517218</v>
      </c>
      <c r="F31" s="89">
        <v>100</v>
      </c>
      <c r="G31" s="47"/>
      <c r="H31" s="47"/>
      <c r="I31" s="47"/>
      <c r="J31" s="47"/>
    </row>
    <row r="32" spans="2:10" s="3" customFormat="1" x14ac:dyDescent="0.25">
      <c r="B32" s="105" t="s">
        <v>202</v>
      </c>
      <c r="C32" s="95">
        <v>28.235465484738416</v>
      </c>
      <c r="D32" s="95">
        <v>21.554615078222753</v>
      </c>
      <c r="E32" s="95">
        <v>50.375208739731328</v>
      </c>
      <c r="F32" s="89">
        <v>85.480093676173297</v>
      </c>
      <c r="G32" s="47"/>
      <c r="H32" s="47"/>
      <c r="I32" s="47"/>
      <c r="J32" s="47"/>
    </row>
    <row r="33" spans="2:10" s="3" customFormat="1" ht="15.6" x14ac:dyDescent="0.25">
      <c r="B33" s="105" t="s">
        <v>203</v>
      </c>
      <c r="C33" s="95">
        <v>12.796861321650052</v>
      </c>
      <c r="D33" s="95">
        <v>4.9574573476293091</v>
      </c>
      <c r="E33" s="95">
        <v>10.456779329277291</v>
      </c>
      <c r="F33" s="89">
        <v>21.393814432301873</v>
      </c>
      <c r="G33" s="47"/>
      <c r="H33" s="47"/>
      <c r="I33" s="47"/>
      <c r="J33" s="47"/>
    </row>
    <row r="34" spans="2:10" s="3" customFormat="1" ht="15.6" x14ac:dyDescent="0.25">
      <c r="B34" s="105" t="s">
        <v>239</v>
      </c>
      <c r="C34" s="55">
        <v>2.2977189351096809</v>
      </c>
      <c r="D34" s="55">
        <v>2.5613264881171172</v>
      </c>
      <c r="E34" s="55">
        <v>2.041407232065434</v>
      </c>
      <c r="F34" s="56">
        <v>1.3791780821447477</v>
      </c>
      <c r="G34" s="47"/>
      <c r="H34" s="47"/>
      <c r="I34" s="47"/>
      <c r="J34" s="47"/>
    </row>
    <row r="35" spans="2:10" s="3" customFormat="1" x14ac:dyDescent="0.25">
      <c r="B35" s="115" t="s">
        <v>38</v>
      </c>
      <c r="C35" s="116"/>
      <c r="D35" s="116"/>
      <c r="E35" s="116"/>
      <c r="F35" s="116"/>
      <c r="G35" s="47"/>
      <c r="H35" s="47"/>
      <c r="I35" s="47"/>
      <c r="J35" s="47"/>
    </row>
    <row r="36" spans="2:10" s="3" customFormat="1" ht="15.6" x14ac:dyDescent="0.25">
      <c r="B36" s="105" t="s">
        <v>199</v>
      </c>
      <c r="C36" s="95">
        <v>95.301595373372621</v>
      </c>
      <c r="D36" s="95">
        <v>92.463551405147555</v>
      </c>
      <c r="E36" s="95">
        <v>100</v>
      </c>
      <c r="F36" s="89">
        <v>100</v>
      </c>
      <c r="G36" s="47"/>
      <c r="H36" s="47"/>
      <c r="I36" s="47"/>
      <c r="J36" s="47"/>
    </row>
    <row r="37" spans="2:10" s="3" customFormat="1" ht="15.6" x14ac:dyDescent="0.25">
      <c r="B37" s="105" t="s">
        <v>204</v>
      </c>
      <c r="C37" s="95">
        <v>85.606050970681835</v>
      </c>
      <c r="D37" s="95">
        <v>78.41019541058111</v>
      </c>
      <c r="E37" s="95">
        <v>95.923540229288562</v>
      </c>
      <c r="F37" s="89">
        <v>100</v>
      </c>
      <c r="G37" s="47"/>
      <c r="H37" s="47"/>
      <c r="I37" s="47"/>
      <c r="J37" s="47"/>
    </row>
    <row r="38" spans="2:10" s="3" customFormat="1" ht="12.75" customHeight="1" x14ac:dyDescent="0.25">
      <c r="B38" s="105" t="s">
        <v>200</v>
      </c>
      <c r="C38" s="95">
        <v>65.134765329062063</v>
      </c>
      <c r="D38" s="95">
        <v>46.877824969242617</v>
      </c>
      <c r="E38" s="95">
        <v>94.823543148302932</v>
      </c>
      <c r="F38" s="89">
        <v>96.192493949840454</v>
      </c>
      <c r="G38" s="47"/>
      <c r="H38" s="47"/>
      <c r="I38" s="47"/>
      <c r="J38" s="47"/>
    </row>
    <row r="39" spans="2:10" s="3" customFormat="1" ht="15.6" x14ac:dyDescent="0.25">
      <c r="B39" s="105" t="s">
        <v>201</v>
      </c>
      <c r="C39" s="95">
        <v>68.084069558019038</v>
      </c>
      <c r="D39" s="95">
        <v>48.80543753730808</v>
      </c>
      <c r="E39" s="95">
        <v>100</v>
      </c>
      <c r="F39" s="89">
        <v>100</v>
      </c>
      <c r="G39" s="47"/>
      <c r="H39" s="47"/>
      <c r="I39" s="47"/>
      <c r="J39" s="47"/>
    </row>
    <row r="40" spans="2:10" s="3" customFormat="1" x14ac:dyDescent="0.25">
      <c r="B40" s="105" t="s">
        <v>202</v>
      </c>
      <c r="C40" s="95">
        <v>37.718841037494499</v>
      </c>
      <c r="D40" s="95">
        <v>19.216992345081476</v>
      </c>
      <c r="E40" s="95">
        <v>56.000116760574883</v>
      </c>
      <c r="F40" s="89">
        <v>87.554479420601638</v>
      </c>
      <c r="G40" s="47"/>
      <c r="H40" s="47"/>
      <c r="I40" s="47"/>
      <c r="J40" s="47"/>
    </row>
    <row r="41" spans="2:10" s="3" customFormat="1" ht="15.6" x14ac:dyDescent="0.25">
      <c r="B41" s="105" t="s">
        <v>203</v>
      </c>
      <c r="C41" s="95">
        <v>24.536535489378416</v>
      </c>
      <c r="D41" s="95">
        <v>5.8736824787237749</v>
      </c>
      <c r="E41" s="95">
        <v>11.414267304756173</v>
      </c>
      <c r="F41" s="89">
        <v>29.100771045993206</v>
      </c>
      <c r="G41" s="47"/>
      <c r="H41" s="47"/>
      <c r="I41" s="47"/>
      <c r="J41" s="47"/>
    </row>
    <row r="42" spans="2:10" s="3" customFormat="1" ht="15.6" x14ac:dyDescent="0.25">
      <c r="B42" s="105" t="s">
        <v>239</v>
      </c>
      <c r="C42" s="55">
        <v>1.9460703363789003</v>
      </c>
      <c r="D42" s="55">
        <v>2.6417430056944786</v>
      </c>
      <c r="E42" s="55">
        <v>1.7620176184516045</v>
      </c>
      <c r="F42" s="56">
        <v>1.4832342369004901</v>
      </c>
      <c r="G42" s="47"/>
      <c r="H42" s="47"/>
      <c r="I42" s="47"/>
      <c r="J42" s="47"/>
    </row>
    <row r="43" spans="2:10" s="3" customFormat="1" x14ac:dyDescent="0.25">
      <c r="B43" s="115" t="s">
        <v>37</v>
      </c>
      <c r="C43" s="116"/>
      <c r="D43" s="116"/>
      <c r="E43" s="116"/>
      <c r="F43" s="116"/>
      <c r="G43" s="47"/>
      <c r="H43" s="47"/>
      <c r="I43" s="47"/>
      <c r="J43" s="47"/>
    </row>
    <row r="44" spans="2:10" s="3" customFormat="1" ht="15.6" x14ac:dyDescent="0.25">
      <c r="B44" s="105" t="s">
        <v>199</v>
      </c>
      <c r="C44" s="95">
        <v>83.865619329963195</v>
      </c>
      <c r="D44" s="95">
        <v>82.386895011683208</v>
      </c>
      <c r="E44" s="95">
        <v>90.740145673746042</v>
      </c>
      <c r="F44" s="89">
        <v>100</v>
      </c>
      <c r="G44" s="47"/>
      <c r="H44" s="47"/>
      <c r="I44" s="47"/>
      <c r="J44" s="47"/>
    </row>
    <row r="45" spans="2:10" s="3" customFormat="1" ht="15.6" x14ac:dyDescent="0.25">
      <c r="B45" s="105" t="s">
        <v>204</v>
      </c>
      <c r="C45" s="95">
        <v>61.218593990184175</v>
      </c>
      <c r="D45" s="95">
        <v>56.147305178207141</v>
      </c>
      <c r="E45" s="95">
        <v>88.297986297103165</v>
      </c>
      <c r="F45" s="89">
        <v>100</v>
      </c>
      <c r="G45" s="47"/>
      <c r="H45" s="47"/>
      <c r="I45" s="47"/>
      <c r="J45" s="47"/>
    </row>
    <row r="46" spans="2:10" s="3" customFormat="1" ht="12.75" customHeight="1" x14ac:dyDescent="0.25">
      <c r="B46" s="105" t="s">
        <v>200</v>
      </c>
      <c r="C46" s="95">
        <v>47.820992239056928</v>
      </c>
      <c r="D46" s="95">
        <v>43.733440290049984</v>
      </c>
      <c r="E46" s="95">
        <v>65.219580130131817</v>
      </c>
      <c r="F46" s="89">
        <v>100</v>
      </c>
      <c r="G46" s="47"/>
      <c r="H46" s="47"/>
      <c r="I46" s="47"/>
      <c r="J46" s="47"/>
    </row>
    <row r="47" spans="2:10" s="3" customFormat="1" ht="15.6" x14ac:dyDescent="0.25">
      <c r="B47" s="105" t="s">
        <v>201</v>
      </c>
      <c r="C47" s="95">
        <v>47.041253273980658</v>
      </c>
      <c r="D47" s="95">
        <v>37.81952820788625</v>
      </c>
      <c r="E47" s="95">
        <v>100</v>
      </c>
      <c r="F47" s="89">
        <v>100</v>
      </c>
      <c r="G47" s="47"/>
      <c r="H47" s="47"/>
      <c r="I47" s="47"/>
      <c r="J47" s="47"/>
    </row>
    <row r="48" spans="2:10" s="3" customFormat="1" x14ac:dyDescent="0.25">
      <c r="B48" s="105" t="s">
        <v>202</v>
      </c>
      <c r="C48" s="95">
        <v>23.24774372943147</v>
      </c>
      <c r="D48" s="95">
        <v>18.388018085542694</v>
      </c>
      <c r="E48" s="95">
        <v>51.401028289414398</v>
      </c>
      <c r="F48" s="89">
        <v>50</v>
      </c>
      <c r="G48" s="47"/>
      <c r="H48" s="47"/>
      <c r="I48" s="47"/>
      <c r="J48" s="47"/>
    </row>
    <row r="49" spans="2:10" s="3" customFormat="1" ht="15.6" x14ac:dyDescent="0.25">
      <c r="B49" s="105" t="s">
        <v>203</v>
      </c>
      <c r="C49" s="95">
        <v>5.7519491669272105</v>
      </c>
      <c r="D49" s="95">
        <v>1.6982473778110272</v>
      </c>
      <c r="E49" s="95">
        <v>8.1751835560372363</v>
      </c>
      <c r="F49" s="89">
        <v>9.0320019686945372</v>
      </c>
      <c r="G49" s="47"/>
      <c r="H49" s="47"/>
      <c r="I49" s="47"/>
      <c r="J49" s="47"/>
    </row>
    <row r="50" spans="2:10" s="3" customFormat="1" ht="15.6" x14ac:dyDescent="0.25">
      <c r="B50" s="105" t="s">
        <v>239</v>
      </c>
      <c r="C50" s="55">
        <v>2.0687549538603149</v>
      </c>
      <c r="D50" s="55">
        <v>1.7621569331834601</v>
      </c>
      <c r="E50" s="55">
        <v>2.7233683418352941</v>
      </c>
      <c r="F50" s="56">
        <v>2.5961538456878697</v>
      </c>
      <c r="G50" s="47"/>
      <c r="H50" s="47"/>
      <c r="I50" s="47"/>
      <c r="J50" s="47"/>
    </row>
    <row r="51" spans="2:10" s="3" customFormat="1" x14ac:dyDescent="0.25">
      <c r="B51" s="115" t="s">
        <v>35</v>
      </c>
      <c r="C51" s="116"/>
      <c r="D51" s="116"/>
      <c r="E51" s="116"/>
      <c r="F51" s="116"/>
      <c r="G51" s="47"/>
      <c r="H51" s="47"/>
      <c r="I51" s="47"/>
      <c r="J51" s="47"/>
    </row>
    <row r="52" spans="2:10" s="3" customFormat="1" ht="15.6" x14ac:dyDescent="0.25">
      <c r="B52" s="105" t="s">
        <v>199</v>
      </c>
      <c r="C52" s="95">
        <v>92.990026426814978</v>
      </c>
      <c r="D52" s="95">
        <v>91.339403532353927</v>
      </c>
      <c r="E52" s="95">
        <v>100</v>
      </c>
      <c r="F52" s="89">
        <v>95.910828851038062</v>
      </c>
      <c r="G52" s="47"/>
      <c r="H52" s="47"/>
      <c r="I52" s="47"/>
      <c r="J52" s="47"/>
    </row>
    <row r="53" spans="2:10" s="3" customFormat="1" ht="15.6" x14ac:dyDescent="0.25">
      <c r="B53" s="105" t="s">
        <v>204</v>
      </c>
      <c r="C53" s="95">
        <v>88.819348460256492</v>
      </c>
      <c r="D53" s="95">
        <v>85.835327204880741</v>
      </c>
      <c r="E53" s="95">
        <v>98.911729753892601</v>
      </c>
      <c r="F53" s="89">
        <v>100</v>
      </c>
      <c r="G53" s="47"/>
      <c r="H53" s="47"/>
      <c r="I53" s="47"/>
      <c r="J53" s="47"/>
    </row>
    <row r="54" spans="2:10" s="3" customFormat="1" ht="12.75" customHeight="1" x14ac:dyDescent="0.25">
      <c r="B54" s="105" t="s">
        <v>200</v>
      </c>
      <c r="C54" s="95">
        <v>81.186446113576991</v>
      </c>
      <c r="D54" s="95">
        <v>77.174730737234697</v>
      </c>
      <c r="E54" s="95">
        <v>93.800566337421756</v>
      </c>
      <c r="F54" s="89">
        <v>98.399326031743783</v>
      </c>
      <c r="G54" s="47"/>
      <c r="H54" s="47"/>
      <c r="I54" s="47"/>
      <c r="J54" s="47"/>
    </row>
    <row r="55" spans="2:10" s="3" customFormat="1" ht="15.6" x14ac:dyDescent="0.25">
      <c r="B55" s="105" t="s">
        <v>201</v>
      </c>
      <c r="C55" s="95">
        <v>69.404509265191322</v>
      </c>
      <c r="D55" s="95">
        <v>60.862441607609732</v>
      </c>
      <c r="E55" s="95">
        <v>100</v>
      </c>
      <c r="F55" s="89">
        <v>97.511502819294279</v>
      </c>
      <c r="G55" s="47"/>
      <c r="H55" s="47"/>
      <c r="I55" s="47"/>
      <c r="J55" s="47"/>
    </row>
    <row r="56" spans="2:10" s="3" customFormat="1" x14ac:dyDescent="0.25">
      <c r="B56" s="105" t="s">
        <v>202</v>
      </c>
      <c r="C56" s="95">
        <v>40.36858543157804</v>
      </c>
      <c r="D56" s="95">
        <v>33.686956414749567</v>
      </c>
      <c r="E56" s="95">
        <v>51.725383141674243</v>
      </c>
      <c r="F56" s="89">
        <v>91.108806946269397</v>
      </c>
      <c r="G56" s="47"/>
      <c r="H56" s="47"/>
      <c r="I56" s="47"/>
      <c r="J56" s="47"/>
    </row>
    <row r="57" spans="2:10" s="3" customFormat="1" ht="15.6" x14ac:dyDescent="0.25">
      <c r="B57" s="105" t="s">
        <v>203</v>
      </c>
      <c r="C57" s="95">
        <v>30.350167204397128</v>
      </c>
      <c r="D57" s="95">
        <v>9.2138420523638906</v>
      </c>
      <c r="E57" s="95">
        <v>19.455116900752202</v>
      </c>
      <c r="F57" s="89">
        <v>35.875676365342798</v>
      </c>
      <c r="G57" s="47"/>
      <c r="H57" s="47"/>
      <c r="I57" s="47"/>
      <c r="J57" s="47"/>
    </row>
    <row r="58" spans="2:10" s="3" customFormat="1" ht="15.6" x14ac:dyDescent="0.25">
      <c r="B58" s="105" t="s">
        <v>239</v>
      </c>
      <c r="C58" s="55">
        <v>2.1655437991996567</v>
      </c>
      <c r="D58" s="55">
        <v>2.2521178314535879</v>
      </c>
      <c r="E58" s="55">
        <v>2.0445634993419399</v>
      </c>
      <c r="F58" s="56">
        <v>1.9551034923649058</v>
      </c>
      <c r="G58" s="47"/>
      <c r="H58" s="47"/>
      <c r="I58" s="47"/>
      <c r="J58" s="47"/>
    </row>
    <row r="59" spans="2:10" s="3" customFormat="1" x14ac:dyDescent="0.25">
      <c r="B59" s="115" t="s">
        <v>36</v>
      </c>
      <c r="C59" s="116"/>
      <c r="D59" s="116"/>
      <c r="E59" s="116"/>
      <c r="F59" s="116"/>
      <c r="G59" s="47"/>
      <c r="H59" s="47"/>
      <c r="I59" s="47"/>
      <c r="J59" s="47"/>
    </row>
    <row r="60" spans="2:10" s="3" customFormat="1" ht="15.6" x14ac:dyDescent="0.25">
      <c r="B60" s="105" t="s">
        <v>199</v>
      </c>
      <c r="C60" s="95">
        <v>97.14870057140044</v>
      </c>
      <c r="D60" s="95">
        <v>95.807275610255346</v>
      </c>
      <c r="E60" s="95">
        <v>100</v>
      </c>
      <c r="F60" s="89">
        <v>100</v>
      </c>
      <c r="G60" s="47"/>
      <c r="H60" s="47"/>
      <c r="I60" s="47"/>
      <c r="J60" s="47"/>
    </row>
    <row r="61" spans="2:10" s="3" customFormat="1" ht="15.6" x14ac:dyDescent="0.25">
      <c r="B61" s="105" t="s">
        <v>204</v>
      </c>
      <c r="C61" s="95">
        <v>88.957632698222753</v>
      </c>
      <c r="D61" s="95">
        <v>84.291125055682585</v>
      </c>
      <c r="E61" s="95">
        <v>100</v>
      </c>
      <c r="F61" s="89">
        <v>97.270245678385777</v>
      </c>
      <c r="G61" s="47"/>
      <c r="H61" s="47"/>
      <c r="I61" s="47"/>
      <c r="J61" s="47"/>
    </row>
    <row r="62" spans="2:10" s="3" customFormat="1" ht="12.75" customHeight="1" x14ac:dyDescent="0.25">
      <c r="B62" s="105" t="s">
        <v>200</v>
      </c>
      <c r="C62" s="95">
        <v>80.567179253162152</v>
      </c>
      <c r="D62" s="95">
        <v>72.70199192379178</v>
      </c>
      <c r="E62" s="95">
        <v>100</v>
      </c>
      <c r="F62" s="89">
        <v>93.403093713666436</v>
      </c>
      <c r="G62" s="47"/>
      <c r="H62" s="47"/>
      <c r="I62" s="47"/>
      <c r="J62" s="47"/>
    </row>
    <row r="63" spans="2:10" s="3" customFormat="1" ht="15.6" x14ac:dyDescent="0.25">
      <c r="B63" s="105" t="s">
        <v>201</v>
      </c>
      <c r="C63" s="95">
        <v>88.252509426959946</v>
      </c>
      <c r="D63" s="95">
        <v>82.725774168140859</v>
      </c>
      <c r="E63" s="95">
        <v>100</v>
      </c>
      <c r="F63" s="89">
        <v>100</v>
      </c>
      <c r="G63" s="47"/>
      <c r="H63" s="47"/>
      <c r="I63" s="47"/>
      <c r="J63" s="47"/>
    </row>
    <row r="64" spans="2:10" s="3" customFormat="1" x14ac:dyDescent="0.25">
      <c r="B64" s="105" t="s">
        <v>202</v>
      </c>
      <c r="C64" s="95">
        <v>53.66724000304481</v>
      </c>
      <c r="D64" s="95">
        <v>44.128046699243555</v>
      </c>
      <c r="E64" s="95">
        <v>70.452686119133958</v>
      </c>
      <c r="F64" s="89">
        <v>78.935395809110958</v>
      </c>
      <c r="G64" s="47"/>
      <c r="H64" s="47"/>
      <c r="I64" s="47"/>
      <c r="J64" s="47"/>
    </row>
    <row r="65" spans="2:10" s="3" customFormat="1" ht="15.6" x14ac:dyDescent="0.25">
      <c r="B65" s="105" t="s">
        <v>203</v>
      </c>
      <c r="C65" s="95">
        <v>25.372933698237034</v>
      </c>
      <c r="D65" s="95">
        <v>18.924145624517134</v>
      </c>
      <c r="E65" s="95">
        <v>32.823864545006643</v>
      </c>
      <c r="F65" s="89">
        <v>25.210125397425724</v>
      </c>
      <c r="G65" s="47"/>
      <c r="H65" s="47"/>
      <c r="I65" s="47"/>
      <c r="J65" s="47"/>
    </row>
    <row r="66" spans="2:10" s="3" customFormat="1" ht="15.6" x14ac:dyDescent="0.25">
      <c r="B66" s="105" t="s">
        <v>239</v>
      </c>
      <c r="C66" s="55">
        <v>130.34042893642552</v>
      </c>
      <c r="D66" s="55">
        <v>108.30362998734131</v>
      </c>
      <c r="E66" s="55">
        <v>159.39616800778816</v>
      </c>
      <c r="F66" s="56">
        <v>156.88760806260663</v>
      </c>
      <c r="G66" s="47"/>
      <c r="H66" s="47"/>
      <c r="I66" s="47"/>
      <c r="J66" s="47"/>
    </row>
    <row r="67" spans="2:10" s="3" customFormat="1" x14ac:dyDescent="0.25">
      <c r="B67" s="115" t="s">
        <v>47</v>
      </c>
      <c r="C67" s="116"/>
      <c r="D67" s="116"/>
      <c r="E67" s="116"/>
      <c r="F67" s="116"/>
      <c r="G67" s="47"/>
      <c r="H67" s="47"/>
      <c r="I67" s="47"/>
      <c r="J67" s="47"/>
    </row>
    <row r="68" spans="2:10" s="3" customFormat="1" ht="15.6" x14ac:dyDescent="0.25">
      <c r="B68" s="105" t="s">
        <v>199</v>
      </c>
      <c r="C68" s="95">
        <v>85.411067280901364</v>
      </c>
      <c r="D68" s="95">
        <v>83.535145942132402</v>
      </c>
      <c r="E68" s="95">
        <v>93.340719541431255</v>
      </c>
      <c r="F68" s="89">
        <v>100</v>
      </c>
      <c r="G68" s="47"/>
      <c r="H68" s="47"/>
      <c r="I68" s="47"/>
      <c r="J68" s="47"/>
    </row>
    <row r="69" spans="2:10" s="3" customFormat="1" ht="15.6" x14ac:dyDescent="0.25">
      <c r="B69" s="105" t="s">
        <v>204</v>
      </c>
      <c r="C69" s="95">
        <v>73.525527806982836</v>
      </c>
      <c r="D69" s="95">
        <v>70.453113856493943</v>
      </c>
      <c r="E69" s="95">
        <v>86.394989908082877</v>
      </c>
      <c r="F69" s="89">
        <v>98.374523139400338</v>
      </c>
      <c r="G69" s="47"/>
      <c r="H69" s="47"/>
      <c r="I69" s="47"/>
      <c r="J69" s="47"/>
    </row>
    <row r="70" spans="2:10" s="3" customFormat="1" ht="12.75" customHeight="1" x14ac:dyDescent="0.25">
      <c r="B70" s="105" t="s">
        <v>200</v>
      </c>
      <c r="C70" s="95">
        <v>69.986267736117682</v>
      </c>
      <c r="D70" s="95">
        <v>68.487387261932199</v>
      </c>
      <c r="E70" s="95">
        <v>74.257449300135377</v>
      </c>
      <c r="F70" s="89">
        <v>98.374523139400338</v>
      </c>
      <c r="G70" s="47"/>
      <c r="H70" s="47"/>
      <c r="I70" s="47"/>
      <c r="J70" s="47"/>
    </row>
    <row r="71" spans="2:10" s="3" customFormat="1" ht="15.6" x14ac:dyDescent="0.25">
      <c r="B71" s="105" t="s">
        <v>201</v>
      </c>
      <c r="C71" s="95">
        <v>56.233587919362868</v>
      </c>
      <c r="D71" s="95">
        <v>52.714372495071281</v>
      </c>
      <c r="E71" s="95">
        <v>69.729443816865796</v>
      </c>
      <c r="F71" s="89">
        <v>94.786310602733252</v>
      </c>
      <c r="G71" s="47"/>
      <c r="H71" s="47"/>
      <c r="I71" s="47"/>
      <c r="J71" s="47"/>
    </row>
    <row r="72" spans="2:10" s="3" customFormat="1" x14ac:dyDescent="0.25">
      <c r="B72" s="105" t="s">
        <v>202</v>
      </c>
      <c r="C72" s="95">
        <v>37.264540712503347</v>
      </c>
      <c r="D72" s="95">
        <v>36.488312829095527</v>
      </c>
      <c r="E72" s="95">
        <v>38.217751111270346</v>
      </c>
      <c r="F72" s="89">
        <v>62.166196734993996</v>
      </c>
      <c r="G72" s="47"/>
      <c r="H72" s="47"/>
      <c r="I72" s="47"/>
      <c r="J72" s="47"/>
    </row>
    <row r="73" spans="2:10" s="3" customFormat="1" ht="15.6" x14ac:dyDescent="0.25">
      <c r="B73" s="105" t="s">
        <v>203</v>
      </c>
      <c r="C73" s="95">
        <v>11.462763737059504</v>
      </c>
      <c r="D73" s="95">
        <v>6.3771294325121142</v>
      </c>
      <c r="E73" s="95">
        <v>6.5682285694389746</v>
      </c>
      <c r="F73" s="89">
        <v>18.347475792689146</v>
      </c>
      <c r="G73" s="47"/>
      <c r="H73" s="47"/>
      <c r="I73" s="47"/>
      <c r="J73" s="47"/>
    </row>
    <row r="74" spans="2:10" s="3" customFormat="1" ht="15.6" x14ac:dyDescent="0.25">
      <c r="B74" s="105" t="s">
        <v>239</v>
      </c>
      <c r="C74" s="55">
        <v>2.4749783466999706</v>
      </c>
      <c r="D74" s="55">
        <v>2.5604281431670608</v>
      </c>
      <c r="E74" s="55">
        <v>2.2053468619142715</v>
      </c>
      <c r="F74" s="56">
        <v>1.7101654212805062</v>
      </c>
      <c r="G74" s="47"/>
      <c r="H74" s="47"/>
      <c r="I74" s="47"/>
      <c r="J74" s="47"/>
    </row>
    <row r="75" spans="2:10" s="3" customFormat="1" x14ac:dyDescent="0.25">
      <c r="B75" s="115" t="s">
        <v>40</v>
      </c>
      <c r="C75" s="116"/>
      <c r="D75" s="116"/>
      <c r="E75" s="116"/>
      <c r="F75" s="116"/>
      <c r="G75" s="47"/>
      <c r="H75" s="47"/>
      <c r="I75" s="47"/>
      <c r="J75" s="47"/>
    </row>
    <row r="76" spans="2:10" s="3" customFormat="1" ht="15.6" x14ac:dyDescent="0.25">
      <c r="B76" s="105" t="s">
        <v>199</v>
      </c>
      <c r="C76" s="95">
        <v>91.279739135239865</v>
      </c>
      <c r="D76" s="95">
        <v>89.722040172334403</v>
      </c>
      <c r="E76" s="95">
        <v>94.578381186247597</v>
      </c>
      <c r="F76" s="89">
        <v>98.988033844996281</v>
      </c>
      <c r="G76" s="47"/>
      <c r="H76" s="47"/>
      <c r="I76" s="47"/>
      <c r="J76" s="47"/>
    </row>
    <row r="77" spans="2:10" s="3" customFormat="1" ht="15.6" x14ac:dyDescent="0.25">
      <c r="B77" s="105" t="s">
        <v>204</v>
      </c>
      <c r="C77" s="95">
        <v>84.565700751929199</v>
      </c>
      <c r="D77" s="95">
        <v>81.678459898728448</v>
      </c>
      <c r="E77" s="95">
        <v>91.527652481470525</v>
      </c>
      <c r="F77" s="89">
        <v>96.296727129938205</v>
      </c>
      <c r="G77" s="47"/>
      <c r="H77" s="47"/>
      <c r="I77" s="47"/>
      <c r="J77" s="47"/>
    </row>
    <row r="78" spans="2:10" s="3" customFormat="1" ht="12.75" customHeight="1" x14ac:dyDescent="0.25">
      <c r="B78" s="105" t="s">
        <v>200</v>
      </c>
      <c r="C78" s="95">
        <v>80.340857118452917</v>
      </c>
      <c r="D78" s="95">
        <v>78.152082310185008</v>
      </c>
      <c r="E78" s="95">
        <v>85.457251579573082</v>
      </c>
      <c r="F78" s="89">
        <v>89.720537270717315</v>
      </c>
      <c r="G78" s="47"/>
      <c r="H78" s="47"/>
      <c r="I78" s="47"/>
      <c r="J78" s="47"/>
    </row>
    <row r="79" spans="2:10" s="3" customFormat="1" ht="15.6" x14ac:dyDescent="0.25">
      <c r="B79" s="105" t="s">
        <v>201</v>
      </c>
      <c r="C79" s="95">
        <v>76.839524989077361</v>
      </c>
      <c r="D79" s="95">
        <v>71.929180263833558</v>
      </c>
      <c r="E79" s="95">
        <v>89.159554987427981</v>
      </c>
      <c r="F79" s="89">
        <v>95.343735137354045</v>
      </c>
      <c r="G79" s="47"/>
      <c r="H79" s="47"/>
      <c r="I79" s="47"/>
      <c r="J79" s="47"/>
    </row>
    <row r="80" spans="2:10" s="3" customFormat="1" x14ac:dyDescent="0.25">
      <c r="B80" s="105" t="s">
        <v>202</v>
      </c>
      <c r="C80" s="95">
        <v>58.038139575961047</v>
      </c>
      <c r="D80" s="95">
        <v>51.43695950162531</v>
      </c>
      <c r="E80" s="95">
        <v>73.670581517476194</v>
      </c>
      <c r="F80" s="89">
        <v>85.718096647785515</v>
      </c>
      <c r="G80" s="47"/>
      <c r="H80" s="47"/>
      <c r="I80" s="47"/>
      <c r="J80" s="47"/>
    </row>
    <row r="81" spans="2:10" s="3" customFormat="1" ht="15.6" x14ac:dyDescent="0.25">
      <c r="B81" s="105" t="s">
        <v>203</v>
      </c>
      <c r="C81" s="95">
        <v>38.081698705976954</v>
      </c>
      <c r="D81" s="95">
        <v>29.597200531169243</v>
      </c>
      <c r="E81" s="95">
        <v>40.854977102942051</v>
      </c>
      <c r="F81" s="89">
        <v>38.915242237728833</v>
      </c>
      <c r="G81" s="47"/>
      <c r="H81" s="47"/>
      <c r="I81" s="47"/>
      <c r="J81" s="47"/>
    </row>
    <row r="82" spans="2:10" s="3" customFormat="1" ht="15.6" x14ac:dyDescent="0.25">
      <c r="B82" s="105" t="s">
        <v>239</v>
      </c>
      <c r="C82" s="55">
        <v>2.421903400099803</v>
      </c>
      <c r="D82" s="55">
        <v>2.509993540024555</v>
      </c>
      <c r="E82" s="55">
        <v>2.2462458429005716</v>
      </c>
      <c r="F82" s="56">
        <v>2.2780148535986924</v>
      </c>
      <c r="G82" s="47"/>
      <c r="H82" s="47"/>
      <c r="I82" s="47"/>
      <c r="J82" s="47"/>
    </row>
    <row r="83" spans="2:10" s="3" customFormat="1" x14ac:dyDescent="0.25">
      <c r="B83" s="115" t="s">
        <v>41</v>
      </c>
      <c r="C83" s="116"/>
      <c r="D83" s="116"/>
      <c r="E83" s="116"/>
      <c r="F83" s="116"/>
      <c r="G83" s="47"/>
      <c r="H83" s="47"/>
      <c r="I83" s="47"/>
      <c r="J83" s="47"/>
    </row>
    <row r="84" spans="2:10" s="3" customFormat="1" ht="15.6" x14ac:dyDescent="0.25">
      <c r="B84" s="105" t="s">
        <v>199</v>
      </c>
      <c r="C84" s="95">
        <v>88.394496702964304</v>
      </c>
      <c r="D84" s="95">
        <v>86.302148003369055</v>
      </c>
      <c r="E84" s="95">
        <v>95.57423972865341</v>
      </c>
      <c r="F84" s="89">
        <v>98.161605373753346</v>
      </c>
      <c r="G84" s="47"/>
      <c r="H84" s="47"/>
      <c r="I84" s="47"/>
      <c r="J84" s="47"/>
    </row>
    <row r="85" spans="2:10" s="3" customFormat="1" ht="15.6" x14ac:dyDescent="0.25">
      <c r="B85" s="105" t="s">
        <v>204</v>
      </c>
      <c r="C85" s="95">
        <v>78.792127360927964</v>
      </c>
      <c r="D85" s="95">
        <v>75.22965488223069</v>
      </c>
      <c r="E85" s="95">
        <v>90.562033074012504</v>
      </c>
      <c r="F85" s="89">
        <v>97.387682235190084</v>
      </c>
      <c r="G85" s="47"/>
      <c r="H85" s="47"/>
      <c r="I85" s="47"/>
      <c r="J85" s="47"/>
    </row>
    <row r="86" spans="2:10" s="3" customFormat="1" ht="12.75" customHeight="1" x14ac:dyDescent="0.25">
      <c r="B86" s="105" t="s">
        <v>200</v>
      </c>
      <c r="C86" s="95">
        <v>81.199532570174597</v>
      </c>
      <c r="D86" s="95">
        <v>78.318036647402309</v>
      </c>
      <c r="E86" s="95">
        <v>90.826981319266608</v>
      </c>
      <c r="F86" s="89">
        <v>95.775936526491378</v>
      </c>
      <c r="G86" s="47"/>
      <c r="H86" s="47"/>
      <c r="I86" s="47"/>
      <c r="J86" s="47"/>
    </row>
    <row r="87" spans="2:10" s="3" customFormat="1" ht="15.6" x14ac:dyDescent="0.25">
      <c r="B87" s="105" t="s">
        <v>201</v>
      </c>
      <c r="C87" s="95">
        <v>65.618324599925117</v>
      </c>
      <c r="D87" s="95">
        <v>59.027271943450309</v>
      </c>
      <c r="E87" s="95">
        <v>87.824442533653311</v>
      </c>
      <c r="F87" s="89">
        <v>98.161605373753346</v>
      </c>
      <c r="G87" s="47"/>
      <c r="H87" s="47"/>
      <c r="I87" s="47"/>
      <c r="J87" s="47"/>
    </row>
    <row r="88" spans="2:10" s="3" customFormat="1" x14ac:dyDescent="0.25">
      <c r="B88" s="105" t="s">
        <v>202</v>
      </c>
      <c r="C88" s="95">
        <v>40.170130359800737</v>
      </c>
      <c r="D88" s="95">
        <v>32.661921263326462</v>
      </c>
      <c r="E88" s="95">
        <v>64.067052564539551</v>
      </c>
      <c r="F88" s="89">
        <v>83.294546991359937</v>
      </c>
      <c r="G88" s="47"/>
      <c r="H88" s="47"/>
      <c r="I88" s="47"/>
      <c r="J88" s="47"/>
    </row>
    <row r="89" spans="2:10" s="3" customFormat="1" ht="15.6" x14ac:dyDescent="0.25">
      <c r="B89" s="105" t="s">
        <v>203</v>
      </c>
      <c r="C89" s="95">
        <v>22.580416091910518</v>
      </c>
      <c r="D89" s="95">
        <v>15.202007471787413</v>
      </c>
      <c r="E89" s="95">
        <v>29.129969269749921</v>
      </c>
      <c r="F89" s="89">
        <v>22.691210424082499</v>
      </c>
      <c r="G89" s="47"/>
      <c r="H89" s="47"/>
      <c r="I89" s="47"/>
      <c r="J89" s="47"/>
    </row>
    <row r="90" spans="2:10" s="3" customFormat="1" ht="15.6" x14ac:dyDescent="0.25">
      <c r="B90" s="105" t="s">
        <v>239</v>
      </c>
      <c r="C90" s="55">
        <v>2.1893499055227421</v>
      </c>
      <c r="D90" s="55">
        <v>2.4268220245486458</v>
      </c>
      <c r="E90" s="55">
        <v>1.7061019135098356</v>
      </c>
      <c r="F90" s="56">
        <v>1.9803259645458833</v>
      </c>
      <c r="G90" s="47"/>
      <c r="H90" s="47"/>
      <c r="I90" s="47"/>
      <c r="J90" s="47"/>
    </row>
    <row r="91" spans="2:10" s="3" customFormat="1" x14ac:dyDescent="0.25">
      <c r="B91" s="115" t="s">
        <v>42</v>
      </c>
      <c r="C91" s="116"/>
      <c r="D91" s="116"/>
      <c r="E91" s="116"/>
      <c r="F91" s="116"/>
      <c r="G91" s="47"/>
      <c r="H91" s="47"/>
      <c r="I91" s="47"/>
      <c r="J91" s="47"/>
    </row>
    <row r="92" spans="2:10" s="3" customFormat="1" ht="15.6" x14ac:dyDescent="0.25">
      <c r="B92" s="105" t="s">
        <v>199</v>
      </c>
      <c r="C92" s="95">
        <v>86.530460753804576</v>
      </c>
      <c r="D92" s="95">
        <v>84.02628107730834</v>
      </c>
      <c r="E92" s="95">
        <v>91.495314162938811</v>
      </c>
      <c r="F92" s="89">
        <v>98.256194915538984</v>
      </c>
      <c r="G92" s="47"/>
      <c r="H92" s="47"/>
      <c r="I92" s="47"/>
      <c r="J92" s="47"/>
    </row>
    <row r="93" spans="2:10" s="3" customFormat="1" ht="15.6" x14ac:dyDescent="0.25">
      <c r="B93" s="105" t="s">
        <v>204</v>
      </c>
      <c r="C93" s="95">
        <v>78.297239258863058</v>
      </c>
      <c r="D93" s="95">
        <v>73.904319355986132</v>
      </c>
      <c r="E93" s="95">
        <v>87.978029817763527</v>
      </c>
      <c r="F93" s="89">
        <v>96.512389831077968</v>
      </c>
      <c r="G93" s="47"/>
      <c r="H93" s="47"/>
      <c r="I93" s="47"/>
      <c r="J93" s="47"/>
    </row>
    <row r="94" spans="2:10" s="3" customFormat="1" ht="12.75" customHeight="1" x14ac:dyDescent="0.25">
      <c r="B94" s="105" t="s">
        <v>200</v>
      </c>
      <c r="C94" s="95">
        <v>70.793894004662306</v>
      </c>
      <c r="D94" s="95">
        <v>65.625358133763839</v>
      </c>
      <c r="E94" s="95">
        <v>81.673236872702475</v>
      </c>
      <c r="F94" s="89">
        <v>93.463135710234866</v>
      </c>
      <c r="G94" s="47"/>
      <c r="H94" s="47"/>
      <c r="I94" s="47"/>
      <c r="J94" s="47"/>
    </row>
    <row r="95" spans="2:10" s="3" customFormat="1" ht="15.6" x14ac:dyDescent="0.25">
      <c r="B95" s="105" t="s">
        <v>201</v>
      </c>
      <c r="C95" s="95">
        <v>60.103058995505435</v>
      </c>
      <c r="D95" s="95">
        <v>49.449101926753329</v>
      </c>
      <c r="E95" s="95">
        <v>85.706445069338585</v>
      </c>
      <c r="F95" s="89">
        <v>99.128097457769485</v>
      </c>
      <c r="G95" s="47"/>
      <c r="H95" s="47"/>
      <c r="I95" s="47"/>
      <c r="J95" s="47"/>
    </row>
    <row r="96" spans="2:10" s="3" customFormat="1" x14ac:dyDescent="0.25">
      <c r="B96" s="105" t="s">
        <v>202</v>
      </c>
      <c r="C96" s="95">
        <v>40.636004397589566</v>
      </c>
      <c r="D96" s="95">
        <v>31.82824082033417</v>
      </c>
      <c r="E96" s="95">
        <v>61.808676017739003</v>
      </c>
      <c r="F96" s="89">
        <v>72.883906888061674</v>
      </c>
      <c r="G96" s="47"/>
      <c r="H96" s="47"/>
      <c r="I96" s="47"/>
      <c r="J96" s="47"/>
    </row>
    <row r="97" spans="2:10" s="3" customFormat="1" ht="15.6" x14ac:dyDescent="0.25">
      <c r="B97" s="105" t="s">
        <v>203</v>
      </c>
      <c r="C97" s="95">
        <v>20.951387759392649</v>
      </c>
      <c r="D97" s="95">
        <v>9.2995755524459884</v>
      </c>
      <c r="E97" s="95">
        <v>16.378879824784569</v>
      </c>
      <c r="F97" s="89">
        <v>22.703363743476089</v>
      </c>
      <c r="G97" s="47"/>
      <c r="H97" s="47"/>
      <c r="I97" s="47"/>
      <c r="J97" s="47"/>
    </row>
    <row r="98" spans="2:10" s="3" customFormat="1" ht="15.6" x14ac:dyDescent="0.25">
      <c r="B98" s="105" t="s">
        <v>239</v>
      </c>
      <c r="C98" s="55">
        <v>2.2500717018308838</v>
      </c>
      <c r="D98" s="55">
        <v>2.6864301716366956</v>
      </c>
      <c r="E98" s="55">
        <v>1.6563081803723565</v>
      </c>
      <c r="F98" s="56">
        <v>1.6625992195382746</v>
      </c>
      <c r="G98" s="47"/>
      <c r="H98" s="47"/>
      <c r="I98" s="47"/>
      <c r="J98" s="47"/>
    </row>
    <row r="99" spans="2:10" s="3" customFormat="1" x14ac:dyDescent="0.25">
      <c r="B99" s="115" t="s">
        <v>43</v>
      </c>
      <c r="C99" s="116"/>
      <c r="D99" s="116"/>
      <c r="E99" s="116"/>
      <c r="F99" s="116"/>
      <c r="G99" s="47"/>
      <c r="H99" s="47"/>
      <c r="I99" s="47"/>
      <c r="J99" s="47"/>
    </row>
    <row r="100" spans="2:10" s="3" customFormat="1" ht="15.6" x14ac:dyDescent="0.25">
      <c r="B100" s="105" t="s">
        <v>199</v>
      </c>
      <c r="C100" s="95">
        <v>85.865546945410927</v>
      </c>
      <c r="D100" s="95">
        <v>82.844440181295099</v>
      </c>
      <c r="E100" s="95">
        <v>93.389423072801577</v>
      </c>
      <c r="F100" s="89">
        <v>100</v>
      </c>
      <c r="G100" s="47"/>
      <c r="H100" s="47"/>
      <c r="I100" s="47"/>
      <c r="J100" s="47"/>
    </row>
    <row r="101" spans="2:10" s="3" customFormat="1" ht="15.6" x14ac:dyDescent="0.25">
      <c r="B101" s="105" t="s">
        <v>204</v>
      </c>
      <c r="C101" s="95">
        <v>77.573980245164762</v>
      </c>
      <c r="D101" s="95">
        <v>73.525870975161936</v>
      </c>
      <c r="E101" s="95">
        <v>86.778846145603168</v>
      </c>
      <c r="F101" s="89">
        <v>100</v>
      </c>
      <c r="G101" s="47"/>
      <c r="H101" s="47"/>
      <c r="I101" s="47"/>
      <c r="J101" s="47"/>
    </row>
    <row r="102" spans="2:10" s="3" customFormat="1" ht="12.75" customHeight="1" x14ac:dyDescent="0.25">
      <c r="B102" s="105" t="s">
        <v>200</v>
      </c>
      <c r="C102" s="95">
        <v>75.12529989926152</v>
      </c>
      <c r="D102" s="95">
        <v>72.044292381600528</v>
      </c>
      <c r="E102" s="95">
        <v>80.168269218404745</v>
      </c>
      <c r="F102" s="89">
        <v>100</v>
      </c>
      <c r="G102" s="47"/>
      <c r="H102" s="47"/>
      <c r="I102" s="47"/>
      <c r="J102" s="47"/>
    </row>
    <row r="103" spans="2:10" s="3" customFormat="1" ht="15.6" x14ac:dyDescent="0.25">
      <c r="B103" s="105" t="s">
        <v>201</v>
      </c>
      <c r="C103" s="95">
        <v>79.624100231614236</v>
      </c>
      <c r="D103" s="95">
        <v>78.078477172183838</v>
      </c>
      <c r="E103" s="95">
        <v>80.168269218404745</v>
      </c>
      <c r="F103" s="89">
        <v>100</v>
      </c>
      <c r="G103" s="47"/>
      <c r="H103" s="47"/>
      <c r="I103" s="47"/>
      <c r="J103" s="47"/>
    </row>
    <row r="104" spans="2:10" s="3" customFormat="1" x14ac:dyDescent="0.25">
      <c r="B104" s="105" t="s">
        <v>202</v>
      </c>
      <c r="C104" s="95">
        <v>23.758108957170826</v>
      </c>
      <c r="D104" s="95">
        <v>18.637138412266314</v>
      </c>
      <c r="E104" s="95">
        <v>31.370192289685132</v>
      </c>
      <c r="F104" s="89">
        <v>68.164435940375597</v>
      </c>
      <c r="G104" s="47"/>
      <c r="H104" s="47"/>
      <c r="I104" s="47"/>
      <c r="J104" s="47"/>
    </row>
    <row r="105" spans="2:10" s="3" customFormat="1" ht="15.6" x14ac:dyDescent="0.25">
      <c r="B105" s="105" t="s">
        <v>203</v>
      </c>
      <c r="C105" s="95">
        <v>18.493388873959223</v>
      </c>
      <c r="D105" s="95">
        <v>1.9089136232201303</v>
      </c>
      <c r="E105" s="95">
        <v>3.1865335961346823</v>
      </c>
      <c r="F105" s="89">
        <v>32.26709899607031</v>
      </c>
      <c r="G105" s="47"/>
      <c r="H105" s="47"/>
      <c r="I105" s="47"/>
      <c r="J105" s="47"/>
    </row>
    <row r="106" spans="2:10" s="3" customFormat="1" ht="15.6" x14ac:dyDescent="0.25">
      <c r="B106" s="105" t="s">
        <v>239</v>
      </c>
      <c r="C106" s="55">
        <v>1.4922853936340537</v>
      </c>
      <c r="D106" s="55">
        <v>1.5</v>
      </c>
      <c r="E106" s="55">
        <v>1.4685823751980447</v>
      </c>
      <c r="F106" s="56">
        <v>1.5049088360462577</v>
      </c>
      <c r="G106" s="47"/>
      <c r="H106" s="47"/>
      <c r="I106" s="47"/>
      <c r="J106" s="47"/>
    </row>
    <row r="107" spans="2:10" s="3" customFormat="1" x14ac:dyDescent="0.25">
      <c r="B107" s="115" t="s">
        <v>44</v>
      </c>
      <c r="C107" s="116"/>
      <c r="D107" s="116"/>
      <c r="E107" s="116"/>
      <c r="F107" s="116"/>
      <c r="G107" s="47"/>
      <c r="H107" s="47"/>
      <c r="I107" s="47"/>
      <c r="J107" s="47"/>
    </row>
    <row r="108" spans="2:10" s="3" customFormat="1" ht="15.6" x14ac:dyDescent="0.25">
      <c r="B108" s="105" t="s">
        <v>199</v>
      </c>
      <c r="C108" s="95">
        <v>94.51083749106877</v>
      </c>
      <c r="D108" s="95">
        <v>94.30674888775043</v>
      </c>
      <c r="E108" s="95">
        <v>93.21849886240048</v>
      </c>
      <c r="F108" s="89">
        <v>100</v>
      </c>
      <c r="G108" s="47"/>
      <c r="H108" s="47"/>
      <c r="I108" s="47"/>
      <c r="J108" s="47"/>
    </row>
    <row r="109" spans="2:10" s="3" customFormat="1" ht="15.6" x14ac:dyDescent="0.25">
      <c r="B109" s="105" t="s">
        <v>204</v>
      </c>
      <c r="C109" s="95">
        <v>94.016317000631844</v>
      </c>
      <c r="D109" s="95">
        <v>93.648999870778141</v>
      </c>
      <c r="E109" s="95">
        <v>93.460168230650254</v>
      </c>
      <c r="F109" s="89">
        <v>98.765355644173198</v>
      </c>
      <c r="G109" s="47"/>
      <c r="H109" s="47"/>
      <c r="I109" s="47"/>
      <c r="J109" s="47"/>
    </row>
    <row r="110" spans="2:10" s="3" customFormat="1" ht="12.75" customHeight="1" x14ac:dyDescent="0.25">
      <c r="B110" s="105" t="s">
        <v>200</v>
      </c>
      <c r="C110" s="95">
        <v>88.065430865128377</v>
      </c>
      <c r="D110" s="95">
        <v>86.617714572839958</v>
      </c>
      <c r="E110" s="95">
        <v>89.598212942576367</v>
      </c>
      <c r="F110" s="89">
        <v>95.985561108558301</v>
      </c>
      <c r="G110" s="47"/>
      <c r="H110" s="47"/>
      <c r="I110" s="47"/>
      <c r="J110" s="47"/>
    </row>
    <row r="111" spans="2:10" s="3" customFormat="1" ht="15.6" x14ac:dyDescent="0.25">
      <c r="B111" s="105" t="s">
        <v>201</v>
      </c>
      <c r="C111" s="95">
        <v>98.089748043217213</v>
      </c>
      <c r="D111" s="95">
        <v>98.405228206248665</v>
      </c>
      <c r="E111" s="95">
        <v>96.501368688876468</v>
      </c>
      <c r="F111" s="89">
        <v>100</v>
      </c>
      <c r="G111" s="47"/>
      <c r="H111" s="47"/>
      <c r="I111" s="47"/>
      <c r="J111" s="47"/>
    </row>
    <row r="112" spans="2:10" s="3" customFormat="1" x14ac:dyDescent="0.25">
      <c r="B112" s="105" t="s">
        <v>202</v>
      </c>
      <c r="C112" s="95">
        <v>86.695262310106514</v>
      </c>
      <c r="D112" s="95">
        <v>84.191826429365562</v>
      </c>
      <c r="E112" s="95">
        <v>90.91007558784645</v>
      </c>
      <c r="F112" s="89">
        <v>95.856429644883747</v>
      </c>
      <c r="G112" s="47"/>
      <c r="H112" s="47"/>
      <c r="I112" s="47"/>
      <c r="J112" s="47"/>
    </row>
    <row r="113" spans="2:10" s="3" customFormat="1" ht="15.6" x14ac:dyDescent="0.25">
      <c r="B113" s="105" t="s">
        <v>203</v>
      </c>
      <c r="C113" s="95">
        <v>73.781689376297663</v>
      </c>
      <c r="D113" s="95">
        <v>63.15688661772122</v>
      </c>
      <c r="E113" s="95">
        <v>68.005934688559663</v>
      </c>
      <c r="F113" s="89">
        <v>77.033108331786138</v>
      </c>
      <c r="G113" s="47"/>
      <c r="H113" s="47"/>
      <c r="I113" s="47"/>
      <c r="J113" s="47"/>
    </row>
    <row r="114" spans="2:10" s="3" customFormat="1" ht="15.6" x14ac:dyDescent="0.25">
      <c r="B114" s="105" t="s">
        <v>239</v>
      </c>
      <c r="C114" s="55">
        <v>2.9638554309310181</v>
      </c>
      <c r="D114" s="55">
        <v>2.8783323450812635</v>
      </c>
      <c r="E114" s="55">
        <v>3.2279013598344455</v>
      </c>
      <c r="F114" s="56">
        <v>2.8794148734924931</v>
      </c>
      <c r="G114" s="47"/>
      <c r="H114" s="47"/>
      <c r="I114" s="47"/>
      <c r="J114" s="47"/>
    </row>
    <row r="115" spans="2:10" s="3" customFormat="1" x14ac:dyDescent="0.25">
      <c r="B115" s="115" t="s">
        <v>49</v>
      </c>
      <c r="C115" s="116"/>
      <c r="D115" s="116"/>
      <c r="E115" s="116"/>
      <c r="F115" s="116"/>
      <c r="G115" s="47"/>
      <c r="H115" s="47"/>
      <c r="I115" s="47"/>
      <c r="J115" s="47"/>
    </row>
    <row r="116" spans="2:10" s="3" customFormat="1" ht="15.6" x14ac:dyDescent="0.25">
      <c r="B116" s="105" t="s">
        <v>199</v>
      </c>
      <c r="C116" s="95">
        <v>91.893041567350153</v>
      </c>
      <c r="D116" s="95">
        <v>90.071080677664199</v>
      </c>
      <c r="E116" s="95">
        <v>97.913799556535693</v>
      </c>
      <c r="F116" s="89">
        <v>100</v>
      </c>
      <c r="G116" s="47"/>
      <c r="H116" s="47"/>
      <c r="I116" s="47"/>
      <c r="J116" s="47"/>
    </row>
    <row r="117" spans="2:10" s="3" customFormat="1" ht="15.6" x14ac:dyDescent="0.25">
      <c r="B117" s="105" t="s">
        <v>204</v>
      </c>
      <c r="C117" s="95">
        <v>84.142686165848801</v>
      </c>
      <c r="D117" s="95">
        <v>80.142161355328426</v>
      </c>
      <c r="E117" s="95">
        <v>97.913799556535693</v>
      </c>
      <c r="F117" s="89">
        <v>100</v>
      </c>
      <c r="G117" s="47"/>
      <c r="H117" s="47"/>
      <c r="I117" s="47"/>
      <c r="J117" s="47"/>
    </row>
    <row r="118" spans="2:10" s="3" customFormat="1" ht="12.75" customHeight="1" x14ac:dyDescent="0.25">
      <c r="B118" s="105" t="s">
        <v>200</v>
      </c>
      <c r="C118" s="95">
        <v>88.817751888103828</v>
      </c>
      <c r="D118" s="95">
        <v>86.588192604370704</v>
      </c>
      <c r="E118" s="95">
        <v>95.827599113071386</v>
      </c>
      <c r="F118" s="89">
        <v>100</v>
      </c>
      <c r="G118" s="47"/>
      <c r="H118" s="47"/>
      <c r="I118" s="47"/>
      <c r="J118" s="47"/>
    </row>
    <row r="119" spans="2:10" s="3" customFormat="1" ht="15.6" x14ac:dyDescent="0.25">
      <c r="B119" s="105" t="s">
        <v>201</v>
      </c>
      <c r="C119" s="95">
        <v>84.227557686990522</v>
      </c>
      <c r="D119" s="95">
        <v>80.250889593264063</v>
      </c>
      <c r="E119" s="95">
        <v>97.913799556535693</v>
      </c>
      <c r="F119" s="89">
        <v>100</v>
      </c>
      <c r="G119" s="47"/>
      <c r="H119" s="47"/>
      <c r="I119" s="47"/>
      <c r="J119" s="47"/>
    </row>
    <row r="120" spans="2:10" s="3" customFormat="1" x14ac:dyDescent="0.25">
      <c r="B120" s="105" t="s">
        <v>202</v>
      </c>
      <c r="C120" s="95">
        <v>53.018254919771593</v>
      </c>
      <c r="D120" s="95">
        <v>43.017242998737103</v>
      </c>
      <c r="E120" s="95">
        <v>88.877571363525078</v>
      </c>
      <c r="F120" s="89">
        <v>87.609495152102966</v>
      </c>
      <c r="G120" s="47"/>
      <c r="H120" s="47"/>
      <c r="I120" s="47"/>
      <c r="J120" s="47"/>
    </row>
    <row r="121" spans="2:10" s="3" customFormat="1" ht="15.6" x14ac:dyDescent="0.25">
      <c r="B121" s="105" t="s">
        <v>203</v>
      </c>
      <c r="C121" s="95">
        <v>45.530639484323856</v>
      </c>
      <c r="D121" s="95">
        <v>10.512422280860214</v>
      </c>
      <c r="E121" s="95">
        <v>56.152637203902763</v>
      </c>
      <c r="F121" s="89">
        <v>62.522350357191449</v>
      </c>
      <c r="G121" s="47"/>
      <c r="H121" s="47"/>
      <c r="I121" s="47"/>
      <c r="J121" s="47"/>
    </row>
    <row r="122" spans="2:10" s="3" customFormat="1" ht="15.6" x14ac:dyDescent="0.25">
      <c r="B122" s="105" t="s">
        <v>239</v>
      </c>
      <c r="C122" s="55">
        <v>1.9929636660636192</v>
      </c>
      <c r="D122" s="55">
        <v>1.7298854392014738</v>
      </c>
      <c r="E122" s="55">
        <v>2.6362016309181651</v>
      </c>
      <c r="F122" s="56">
        <v>1.7720271712855142</v>
      </c>
      <c r="G122" s="47"/>
      <c r="H122" s="47"/>
      <c r="I122" s="47"/>
      <c r="J122" s="47"/>
    </row>
    <row r="123" spans="2:10" s="3" customFormat="1" x14ac:dyDescent="0.25">
      <c r="B123" s="115" t="s">
        <v>344</v>
      </c>
      <c r="C123" s="116"/>
      <c r="D123" s="116"/>
      <c r="E123" s="116"/>
      <c r="F123" s="116"/>
      <c r="G123" s="47"/>
      <c r="H123" s="47"/>
      <c r="I123" s="47"/>
      <c r="J123" s="47"/>
    </row>
    <row r="124" spans="2:10" s="3" customFormat="1" ht="15.6" x14ac:dyDescent="0.25">
      <c r="B124" s="105" t="s">
        <v>199</v>
      </c>
      <c r="C124" s="95">
        <v>98.526326951386608</v>
      </c>
      <c r="D124" s="95">
        <v>98.662840792285166</v>
      </c>
      <c r="E124" s="95">
        <v>97.557241536901842</v>
      </c>
      <c r="F124" s="89">
        <v>99.999999999999986</v>
      </c>
      <c r="G124" s="47"/>
      <c r="H124" s="47"/>
      <c r="I124" s="47"/>
      <c r="J124" s="47"/>
    </row>
    <row r="125" spans="2:10" s="3" customFormat="1" ht="15.6" x14ac:dyDescent="0.25">
      <c r="B125" s="105" t="s">
        <v>204</v>
      </c>
      <c r="C125" s="95">
        <v>94.686346396476807</v>
      </c>
      <c r="D125" s="95">
        <v>93.993585739293962</v>
      </c>
      <c r="E125" s="95">
        <v>97.21540895274579</v>
      </c>
      <c r="F125" s="89">
        <v>95.791689623513278</v>
      </c>
      <c r="G125" s="47"/>
      <c r="H125" s="47"/>
      <c r="I125" s="47"/>
      <c r="J125" s="47"/>
    </row>
    <row r="126" spans="2:10" s="3" customFormat="1" ht="12.75" customHeight="1" x14ac:dyDescent="0.25">
      <c r="B126" s="105" t="s">
        <v>200</v>
      </c>
      <c r="C126" s="95">
        <v>86.861108864114939</v>
      </c>
      <c r="D126" s="95">
        <v>86.66094730065825</v>
      </c>
      <c r="E126" s="95">
        <v>85.931867597032905</v>
      </c>
      <c r="F126" s="89">
        <v>93.145510351204422</v>
      </c>
      <c r="G126" s="47"/>
      <c r="H126" s="47"/>
      <c r="I126" s="47"/>
      <c r="J126" s="47"/>
    </row>
    <row r="127" spans="2:10" s="3" customFormat="1" ht="15.6" x14ac:dyDescent="0.25">
      <c r="B127" s="105" t="s">
        <v>201</v>
      </c>
      <c r="C127" s="95">
        <v>93.356638816251149</v>
      </c>
      <c r="D127" s="95">
        <v>91.350820509179272</v>
      </c>
      <c r="E127" s="95">
        <v>100</v>
      </c>
      <c r="F127" s="89">
        <v>98.998021338931721</v>
      </c>
      <c r="G127" s="47"/>
      <c r="H127" s="47"/>
      <c r="I127" s="47"/>
      <c r="J127" s="47"/>
    </row>
    <row r="128" spans="2:10" s="3" customFormat="1" x14ac:dyDescent="0.25">
      <c r="B128" s="105" t="s">
        <v>202</v>
      </c>
      <c r="C128" s="95">
        <v>77.341834989640247</v>
      </c>
      <c r="D128" s="95">
        <v>73.740600104352581</v>
      </c>
      <c r="E128" s="95">
        <v>88.838911471179841</v>
      </c>
      <c r="F128" s="89">
        <v>89.016880464058872</v>
      </c>
      <c r="G128" s="47"/>
      <c r="H128" s="47"/>
      <c r="I128" s="47"/>
      <c r="J128" s="47"/>
    </row>
    <row r="129" spans="2:10" s="3" customFormat="1" ht="15.6" x14ac:dyDescent="0.25">
      <c r="B129" s="105" t="s">
        <v>203</v>
      </c>
      <c r="C129" s="95">
        <v>56.821685183073676</v>
      </c>
      <c r="D129" s="95">
        <v>49.431457260772547</v>
      </c>
      <c r="E129" s="95">
        <v>63.672628195719518</v>
      </c>
      <c r="F129" s="89">
        <v>56.438578437870447</v>
      </c>
      <c r="G129" s="47"/>
      <c r="H129" s="47"/>
      <c r="I129" s="47"/>
      <c r="J129" s="47"/>
    </row>
    <row r="130" spans="2:10" s="3" customFormat="1" ht="15.6" x14ac:dyDescent="0.25">
      <c r="B130" s="105" t="s">
        <v>239</v>
      </c>
      <c r="C130" s="55">
        <v>2.2007720258338757</v>
      </c>
      <c r="D130" s="55">
        <v>2.2344839069837543</v>
      </c>
      <c r="E130" s="55">
        <v>2.1211951867744956</v>
      </c>
      <c r="F130" s="56">
        <v>2.0752394212326779</v>
      </c>
      <c r="G130" s="47"/>
      <c r="H130" s="47"/>
      <c r="I130" s="47"/>
      <c r="J130" s="47"/>
    </row>
    <row r="131" spans="2:10" s="3" customFormat="1" x14ac:dyDescent="0.25">
      <c r="B131" s="115" t="s">
        <v>45</v>
      </c>
      <c r="C131" s="116"/>
      <c r="D131" s="116"/>
      <c r="E131" s="116"/>
      <c r="F131" s="116"/>
      <c r="G131" s="47"/>
      <c r="H131" s="47"/>
      <c r="I131" s="47"/>
      <c r="J131" s="47"/>
    </row>
    <row r="132" spans="2:10" s="3" customFormat="1" ht="15.6" x14ac:dyDescent="0.25">
      <c r="B132" s="105" t="s">
        <v>199</v>
      </c>
      <c r="C132" s="95">
        <v>86.318023714366674</v>
      </c>
      <c r="D132" s="95">
        <v>82.31306948270084</v>
      </c>
      <c r="E132" s="95">
        <v>92.136608712097271</v>
      </c>
      <c r="F132" s="89">
        <v>98.311812013851551</v>
      </c>
      <c r="G132" s="47"/>
      <c r="H132" s="47"/>
      <c r="I132" s="47"/>
      <c r="J132" s="47"/>
    </row>
    <row r="133" spans="2:10" s="3" customFormat="1" ht="15.6" x14ac:dyDescent="0.25">
      <c r="B133" s="105" t="s">
        <v>204</v>
      </c>
      <c r="C133" s="95">
        <v>76.177186625748718</v>
      </c>
      <c r="D133" s="95">
        <v>69.919679067271773</v>
      </c>
      <c r="E133" s="95">
        <v>85.834269458299474</v>
      </c>
      <c r="F133" s="89">
        <v>93.779283058533863</v>
      </c>
      <c r="G133" s="47"/>
      <c r="H133" s="47"/>
      <c r="I133" s="47"/>
      <c r="J133" s="47"/>
    </row>
    <row r="134" spans="2:10" s="3" customFormat="1" ht="12.75" customHeight="1" x14ac:dyDescent="0.25">
      <c r="B134" s="105" t="s">
        <v>200</v>
      </c>
      <c r="C134" s="95">
        <v>67.478478846753447</v>
      </c>
      <c r="D134" s="95">
        <v>63.236238850157825</v>
      </c>
      <c r="E134" s="95">
        <v>75.341679523661696</v>
      </c>
      <c r="F134" s="89">
        <v>76.765902911448762</v>
      </c>
      <c r="G134" s="47"/>
      <c r="H134" s="47"/>
      <c r="I134" s="47"/>
      <c r="J134" s="47"/>
    </row>
    <row r="135" spans="2:10" s="3" customFormat="1" ht="15.6" x14ac:dyDescent="0.25">
      <c r="B135" s="105" t="s">
        <v>201</v>
      </c>
      <c r="C135" s="95">
        <v>61.047073688987382</v>
      </c>
      <c r="D135" s="95">
        <v>52.706384460972302</v>
      </c>
      <c r="E135" s="95">
        <v>73.150669396968951</v>
      </c>
      <c r="F135" s="89">
        <v>86.053691454978633</v>
      </c>
      <c r="G135" s="47"/>
      <c r="H135" s="47"/>
      <c r="I135" s="47"/>
      <c r="J135" s="47"/>
    </row>
    <row r="136" spans="2:10" s="3" customFormat="1" x14ac:dyDescent="0.25">
      <c r="B136" s="105" t="s">
        <v>202</v>
      </c>
      <c r="C136" s="95">
        <v>51.75250302387763</v>
      </c>
      <c r="D136" s="95">
        <v>42.432665265510501</v>
      </c>
      <c r="E136" s="95">
        <v>62.73683458332885</v>
      </c>
      <c r="F136" s="89">
        <v>84.800798885237199</v>
      </c>
      <c r="G136" s="47"/>
      <c r="H136" s="47"/>
      <c r="I136" s="47"/>
      <c r="J136" s="47"/>
    </row>
    <row r="137" spans="2:10" s="3" customFormat="1" ht="15.6" x14ac:dyDescent="0.25">
      <c r="B137" s="105" t="s">
        <v>203</v>
      </c>
      <c r="C137" s="95">
        <v>31.713464678326837</v>
      </c>
      <c r="D137" s="95">
        <v>19.736654306649779</v>
      </c>
      <c r="E137" s="95">
        <v>20.478825770543335</v>
      </c>
      <c r="F137" s="89">
        <v>34.152233848852852</v>
      </c>
      <c r="G137" s="47"/>
      <c r="H137" s="47"/>
      <c r="I137" s="47"/>
      <c r="J137" s="47"/>
    </row>
    <row r="138" spans="2:10" s="3" customFormat="1" ht="15.6" x14ac:dyDescent="0.25">
      <c r="B138" s="105" t="s">
        <v>239</v>
      </c>
      <c r="C138" s="55">
        <v>2.6312790418096452</v>
      </c>
      <c r="D138" s="55">
        <v>2.9248541838259499</v>
      </c>
      <c r="E138" s="55">
        <v>2.1614840569173155</v>
      </c>
      <c r="F138" s="56">
        <v>2.4609908792034392</v>
      </c>
      <c r="G138" s="47"/>
      <c r="H138" s="47"/>
      <c r="I138" s="47"/>
      <c r="J138" s="47"/>
    </row>
    <row r="139" spans="2:10" s="3" customFormat="1" x14ac:dyDescent="0.25">
      <c r="B139" s="115" t="s">
        <v>48</v>
      </c>
      <c r="C139" s="116"/>
      <c r="D139" s="116"/>
      <c r="E139" s="116"/>
      <c r="F139" s="116"/>
      <c r="G139" s="47"/>
      <c r="H139" s="47"/>
      <c r="I139" s="47"/>
      <c r="J139" s="47"/>
    </row>
    <row r="140" spans="2:10" s="3" customFormat="1" ht="15.6" x14ac:dyDescent="0.25">
      <c r="B140" s="105" t="s">
        <v>199</v>
      </c>
      <c r="C140" s="95">
        <v>95.675707490512281</v>
      </c>
      <c r="D140" s="95">
        <v>95.12257691951848</v>
      </c>
      <c r="E140" s="95">
        <v>95.750386582600854</v>
      </c>
      <c r="F140" s="89">
        <v>100</v>
      </c>
      <c r="G140" s="47"/>
      <c r="H140" s="47"/>
      <c r="I140" s="47"/>
      <c r="J140" s="47"/>
    </row>
    <row r="141" spans="2:10" s="3" customFormat="1" ht="15.6" x14ac:dyDescent="0.25">
      <c r="B141" s="105" t="s">
        <v>204</v>
      </c>
      <c r="C141" s="95">
        <v>95.322021092271697</v>
      </c>
      <c r="D141" s="95">
        <v>95.12257691951848</v>
      </c>
      <c r="E141" s="95">
        <v>94.936081812213644</v>
      </c>
      <c r="F141" s="89">
        <v>98.137982955419943</v>
      </c>
      <c r="G141" s="47"/>
      <c r="H141" s="47"/>
      <c r="I141" s="47"/>
      <c r="J141" s="47"/>
    </row>
    <row r="142" spans="2:10" s="3" customFormat="1" ht="12.75" customHeight="1" x14ac:dyDescent="0.25">
      <c r="B142" s="105" t="s">
        <v>200</v>
      </c>
      <c r="C142" s="95">
        <v>93.376404403007058</v>
      </c>
      <c r="D142" s="95">
        <v>92.966852760496764</v>
      </c>
      <c r="E142" s="95">
        <v>93.37118904961639</v>
      </c>
      <c r="F142" s="89">
        <v>96.762405240531137</v>
      </c>
      <c r="G142" s="47"/>
      <c r="H142" s="47"/>
      <c r="I142" s="47"/>
      <c r="J142" s="47"/>
    </row>
    <row r="143" spans="2:10" s="3" customFormat="1" ht="15.6" x14ac:dyDescent="0.25">
      <c r="B143" s="105" t="s">
        <v>201</v>
      </c>
      <c r="C143" s="95">
        <v>93.142346801555448</v>
      </c>
      <c r="D143" s="95">
        <v>90.625614869871782</v>
      </c>
      <c r="E143" s="95">
        <v>97.693067007260865</v>
      </c>
      <c r="F143" s="89">
        <v>100</v>
      </c>
      <c r="G143" s="47"/>
      <c r="H143" s="47"/>
      <c r="I143" s="47"/>
      <c r="J143" s="47"/>
    </row>
    <row r="144" spans="2:10" s="3" customFormat="1" x14ac:dyDescent="0.25">
      <c r="B144" s="105" t="s">
        <v>202</v>
      </c>
      <c r="C144" s="95">
        <v>85.266832498671121</v>
      </c>
      <c r="D144" s="95">
        <v>82.418687040276069</v>
      </c>
      <c r="E144" s="95">
        <v>89.559246540991523</v>
      </c>
      <c r="F144" s="89">
        <v>95.637892985584003</v>
      </c>
      <c r="G144" s="47"/>
      <c r="H144" s="47"/>
      <c r="I144" s="47"/>
      <c r="J144" s="47"/>
    </row>
    <row r="145" spans="2:10" s="3" customFormat="1" ht="15.6" x14ac:dyDescent="0.25">
      <c r="B145" s="105" t="s">
        <v>203</v>
      </c>
      <c r="C145" s="95">
        <v>80.290826162131182</v>
      </c>
      <c r="D145" s="95">
        <v>71.733393713193422</v>
      </c>
      <c r="E145" s="95">
        <v>76.384783520823419</v>
      </c>
      <c r="F145" s="89">
        <v>82.486386038220459</v>
      </c>
      <c r="G145" s="47"/>
      <c r="H145" s="47"/>
      <c r="I145" s="47"/>
      <c r="J145" s="47"/>
    </row>
    <row r="146" spans="2:10" s="3" customFormat="1" ht="15.6" x14ac:dyDescent="0.25">
      <c r="B146" s="105" t="s">
        <v>239</v>
      </c>
      <c r="C146" s="55">
        <v>2.9517403505557294</v>
      </c>
      <c r="D146" s="55">
        <v>2.8195811636630022</v>
      </c>
      <c r="E146" s="55">
        <v>3.2635646607251192</v>
      </c>
      <c r="F146" s="56">
        <v>3.0000934098846836</v>
      </c>
      <c r="G146" s="47"/>
      <c r="H146" s="47"/>
      <c r="I146" s="47"/>
      <c r="J146" s="47"/>
    </row>
    <row r="147" spans="2:10" x14ac:dyDescent="0.25">
      <c r="B147" s="16"/>
      <c r="C147" s="38"/>
      <c r="D147" s="38"/>
      <c r="E147" s="38"/>
      <c r="F147" s="38"/>
    </row>
    <row r="148" spans="2:10" x14ac:dyDescent="0.25">
      <c r="B148" s="10"/>
    </row>
    <row r="149" spans="2:10" x14ac:dyDescent="0.25">
      <c r="B149" s="14" t="s">
        <v>26</v>
      </c>
    </row>
    <row r="150" spans="2:10" x14ac:dyDescent="0.2">
      <c r="B150" s="13" t="s">
        <v>58</v>
      </c>
    </row>
    <row r="151" spans="2:10" x14ac:dyDescent="0.2">
      <c r="B151" s="13" t="s">
        <v>79</v>
      </c>
    </row>
    <row r="153" spans="2:10" x14ac:dyDescent="0.25">
      <c r="B153" s="5" t="s">
        <v>105</v>
      </c>
    </row>
  </sheetData>
  <mergeCells count="17">
    <mergeCell ref="B59:F59"/>
    <mergeCell ref="B51:F51"/>
    <mergeCell ref="B99:F99"/>
    <mergeCell ref="B91:F91"/>
    <mergeCell ref="B83:F83"/>
    <mergeCell ref="B75:F75"/>
    <mergeCell ref="B67:F67"/>
    <mergeCell ref="B139:F139"/>
    <mergeCell ref="B131:F131"/>
    <mergeCell ref="B123:F123"/>
    <mergeCell ref="B115:F115"/>
    <mergeCell ref="B107:F107"/>
    <mergeCell ref="B43:F43"/>
    <mergeCell ref="B35:F35"/>
    <mergeCell ref="B27:F27"/>
    <mergeCell ref="B11:F11"/>
    <mergeCell ref="B19:F19"/>
  </mergeCells>
  <hyperlinks>
    <hyperlink ref="D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J102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2" customWidth="1"/>
    <col min="2" max="2" width="112.6640625" style="2" customWidth="1"/>
    <col min="3" max="6" width="14.77734375" style="70" customWidth="1"/>
    <col min="7" max="7" width="15.77734375" style="2" customWidth="1"/>
    <col min="8" max="16384" width="10.77734375" style="2"/>
  </cols>
  <sheetData>
    <row r="2" spans="2:10" x14ac:dyDescent="0.25">
      <c r="D2" s="75" t="s">
        <v>2</v>
      </c>
    </row>
    <row r="5" spans="2:10" s="1" customFormat="1" ht="17.399999999999999" x14ac:dyDescent="0.25">
      <c r="B5" s="11" t="s">
        <v>20</v>
      </c>
      <c r="C5" s="70"/>
      <c r="D5" s="70"/>
      <c r="E5" s="70"/>
      <c r="F5" s="70"/>
    </row>
    <row r="6" spans="2:10" x14ac:dyDescent="0.25">
      <c r="C6" s="76"/>
      <c r="D6" s="76"/>
    </row>
    <row r="7" spans="2:10" ht="15.6" x14ac:dyDescent="0.25">
      <c r="B7" s="6" t="s">
        <v>50</v>
      </c>
    </row>
    <row r="8" spans="2:10" s="83" customFormat="1" ht="8.25" customHeight="1" x14ac:dyDescent="0.25">
      <c r="C8" s="97"/>
      <c r="D8" s="97"/>
      <c r="E8" s="97"/>
      <c r="F8" s="97"/>
    </row>
    <row r="9" spans="2:10" s="45" customFormat="1" ht="12.75" customHeight="1" x14ac:dyDescent="0.25">
      <c r="B9" s="72" t="s">
        <v>106</v>
      </c>
      <c r="C9" s="70"/>
      <c r="D9" s="70"/>
      <c r="E9" s="70"/>
      <c r="F9" s="70"/>
    </row>
    <row r="10" spans="2:10" ht="35.1" customHeight="1" x14ac:dyDescent="0.25">
      <c r="B10" s="9"/>
      <c r="C10" s="77" t="s">
        <v>1</v>
      </c>
      <c r="D10" s="78" t="s">
        <v>319</v>
      </c>
      <c r="E10" s="78" t="s">
        <v>17</v>
      </c>
      <c r="F10" s="79" t="s">
        <v>0</v>
      </c>
    </row>
    <row r="11" spans="2:10" ht="12.75" customHeight="1" x14ac:dyDescent="0.25">
      <c r="B11" s="112" t="s">
        <v>345</v>
      </c>
      <c r="C11" s="113"/>
      <c r="D11" s="113"/>
      <c r="E11" s="113"/>
      <c r="F11" s="113"/>
    </row>
    <row r="12" spans="2:10" s="3" customFormat="1" ht="12.75" customHeight="1" x14ac:dyDescent="0.25">
      <c r="B12" s="103" t="s">
        <v>240</v>
      </c>
      <c r="C12" s="71">
        <v>67.252484541856603</v>
      </c>
      <c r="D12" s="71">
        <v>62.306542186882595</v>
      </c>
      <c r="E12" s="71">
        <v>79.811263760193953</v>
      </c>
      <c r="F12" s="71">
        <v>91.071805947127444</v>
      </c>
      <c r="G12" s="82"/>
      <c r="H12" s="82"/>
      <c r="I12" s="82"/>
      <c r="J12" s="82"/>
    </row>
    <row r="13" spans="2:10" s="3" customFormat="1" ht="12.75" customHeight="1" x14ac:dyDescent="0.25">
      <c r="B13" s="103" t="s">
        <v>241</v>
      </c>
      <c r="C13" s="71">
        <v>92.329639182654986</v>
      </c>
      <c r="D13" s="71">
        <v>90.854483862587983</v>
      </c>
      <c r="E13" s="71">
        <v>95.090772198088743</v>
      </c>
      <c r="F13" s="71">
        <v>97.644143049260961</v>
      </c>
      <c r="G13" s="82"/>
      <c r="H13" s="82"/>
      <c r="I13" s="82"/>
      <c r="J13" s="82"/>
    </row>
    <row r="14" spans="2:10" s="3" customFormat="1" ht="12.75" customHeight="1" x14ac:dyDescent="0.25">
      <c r="B14" s="103" t="s">
        <v>242</v>
      </c>
      <c r="C14" s="71">
        <v>46.016998365896825</v>
      </c>
      <c r="D14" s="71">
        <v>42.524048176648662</v>
      </c>
      <c r="E14" s="71">
        <v>50.502437762816655</v>
      </c>
      <c r="F14" s="71">
        <v>64.317689027574474</v>
      </c>
      <c r="G14" s="82"/>
      <c r="H14" s="82"/>
      <c r="I14" s="82"/>
      <c r="J14" s="82"/>
    </row>
    <row r="15" spans="2:10" s="3" customFormat="1" ht="12.75" customHeight="1" x14ac:dyDescent="0.25">
      <c r="B15" s="103" t="s">
        <v>243</v>
      </c>
      <c r="C15" s="71">
        <v>59.20080294882402</v>
      </c>
      <c r="D15" s="71">
        <v>55.767691568847042</v>
      </c>
      <c r="E15" s="71">
        <v>65.434690270721504</v>
      </c>
      <c r="F15" s="71">
        <v>72.104128474190091</v>
      </c>
      <c r="G15" s="82"/>
      <c r="H15" s="82"/>
      <c r="I15" s="82"/>
      <c r="J15" s="82"/>
    </row>
    <row r="16" spans="2:10" s="3" customFormat="1" ht="12.75" customHeight="1" x14ac:dyDescent="0.25">
      <c r="B16" s="110" t="s">
        <v>46</v>
      </c>
      <c r="C16" s="114"/>
      <c r="D16" s="114"/>
      <c r="E16" s="114"/>
      <c r="F16" s="114"/>
      <c r="G16" s="82"/>
      <c r="H16" s="82"/>
      <c r="I16" s="82"/>
      <c r="J16" s="82"/>
    </row>
    <row r="17" spans="2:10" s="3" customFormat="1" ht="15.6" x14ac:dyDescent="0.25">
      <c r="B17" s="103" t="s">
        <v>240</v>
      </c>
      <c r="C17" s="71">
        <v>62.140596448701416</v>
      </c>
      <c r="D17" s="71">
        <v>55.856752433180787</v>
      </c>
      <c r="E17" s="71">
        <v>81.314871868237532</v>
      </c>
      <c r="F17" s="71">
        <v>88.545041171248471</v>
      </c>
      <c r="G17" s="82"/>
      <c r="H17" s="82"/>
      <c r="I17" s="82"/>
      <c r="J17" s="82"/>
    </row>
    <row r="18" spans="2:10" s="3" customFormat="1" ht="15.6" x14ac:dyDescent="0.25">
      <c r="B18" s="103" t="s">
        <v>241</v>
      </c>
      <c r="C18" s="71">
        <v>90.647144591636206</v>
      </c>
      <c r="D18" s="71">
        <v>89.23727429995165</v>
      </c>
      <c r="E18" s="71">
        <v>93.657234408856283</v>
      </c>
      <c r="F18" s="71">
        <v>94.256873789791229</v>
      </c>
      <c r="G18" s="82"/>
      <c r="H18" s="82"/>
      <c r="I18" s="82"/>
      <c r="J18" s="82"/>
    </row>
    <row r="19" spans="2:10" s="3" customFormat="1" ht="15.6" x14ac:dyDescent="0.25">
      <c r="B19" s="103" t="s">
        <v>242</v>
      </c>
      <c r="C19" s="71">
        <v>38.474730113443528</v>
      </c>
      <c r="D19" s="71">
        <v>36.796919270261725</v>
      </c>
      <c r="E19" s="71">
        <v>33.448764273731555</v>
      </c>
      <c r="F19" s="71">
        <v>62.734665686749992</v>
      </c>
      <c r="G19" s="82"/>
      <c r="H19" s="82"/>
      <c r="I19" s="82"/>
      <c r="J19" s="82"/>
    </row>
    <row r="20" spans="2:10" s="3" customFormat="1" ht="15.6" x14ac:dyDescent="0.25">
      <c r="B20" s="103" t="s">
        <v>243</v>
      </c>
      <c r="C20" s="71">
        <v>59.144191378524759</v>
      </c>
      <c r="D20" s="71">
        <v>56.81632292335658</v>
      </c>
      <c r="E20" s="71">
        <v>61.323622493059815</v>
      </c>
      <c r="F20" s="71">
        <v>71.576329274708129</v>
      </c>
      <c r="G20" s="82"/>
      <c r="H20" s="82"/>
      <c r="I20" s="82"/>
      <c r="J20" s="82"/>
    </row>
    <row r="21" spans="2:10" s="3" customFormat="1" x14ac:dyDescent="0.25">
      <c r="B21" s="110" t="s">
        <v>39</v>
      </c>
      <c r="C21" s="114"/>
      <c r="D21" s="114"/>
      <c r="E21" s="114"/>
      <c r="F21" s="114"/>
      <c r="G21" s="82"/>
      <c r="H21" s="82"/>
      <c r="I21" s="82"/>
      <c r="J21" s="82"/>
    </row>
    <row r="22" spans="2:10" s="3" customFormat="1" ht="15.6" x14ac:dyDescent="0.25">
      <c r="B22" s="103" t="s">
        <v>240</v>
      </c>
      <c r="C22" s="71">
        <v>53.529216368370214</v>
      </c>
      <c r="D22" s="71">
        <v>47.12193336025431</v>
      </c>
      <c r="E22" s="71">
        <v>79.31500422304245</v>
      </c>
      <c r="F22" s="71">
        <v>85.480093676173297</v>
      </c>
      <c r="G22" s="82"/>
      <c r="H22" s="82"/>
      <c r="I22" s="82"/>
      <c r="J22" s="82"/>
    </row>
    <row r="23" spans="2:10" s="3" customFormat="1" ht="15.6" x14ac:dyDescent="0.25">
      <c r="B23" s="103" t="s">
        <v>241</v>
      </c>
      <c r="C23" s="71">
        <v>85.313825572935983</v>
      </c>
      <c r="D23" s="71">
        <v>82.700860277537032</v>
      </c>
      <c r="E23" s="71">
        <v>92.065848505970592</v>
      </c>
      <c r="F23" s="71">
        <v>90.136986299711026</v>
      </c>
      <c r="G23" s="82"/>
      <c r="H23" s="82"/>
      <c r="I23" s="82"/>
      <c r="J23" s="82"/>
    </row>
    <row r="24" spans="2:10" s="3" customFormat="1" ht="15.6" x14ac:dyDescent="0.25">
      <c r="B24" s="103" t="s">
        <v>242</v>
      </c>
      <c r="C24" s="71">
        <v>36.658065585049066</v>
      </c>
      <c r="D24" s="71">
        <v>33.131144553786164</v>
      </c>
      <c r="E24" s="71">
        <v>40.884659115464835</v>
      </c>
      <c r="F24" s="71">
        <v>66.027397258517553</v>
      </c>
      <c r="G24" s="82"/>
      <c r="H24" s="82"/>
      <c r="I24" s="82"/>
      <c r="J24" s="82"/>
    </row>
    <row r="25" spans="2:10" s="3" customFormat="1" ht="15.6" x14ac:dyDescent="0.25">
      <c r="B25" s="103" t="s">
        <v>243</v>
      </c>
      <c r="C25" s="71">
        <v>70.873121847167027</v>
      </c>
      <c r="D25" s="71">
        <v>69.051840758679091</v>
      </c>
      <c r="E25" s="71">
        <v>75.811204242512446</v>
      </c>
      <c r="F25" s="71">
        <v>73.150684928969781</v>
      </c>
      <c r="G25" s="82"/>
      <c r="H25" s="82"/>
      <c r="I25" s="82"/>
      <c r="J25" s="82"/>
    </row>
    <row r="26" spans="2:10" s="3" customFormat="1" x14ac:dyDescent="0.25">
      <c r="B26" s="110" t="s">
        <v>38</v>
      </c>
      <c r="C26" s="114"/>
      <c r="D26" s="114"/>
      <c r="E26" s="114"/>
      <c r="F26" s="114"/>
      <c r="G26" s="82"/>
      <c r="H26" s="82"/>
      <c r="I26" s="82"/>
      <c r="J26" s="82"/>
    </row>
    <row r="27" spans="2:10" s="3" customFormat="1" ht="15.6" x14ac:dyDescent="0.25">
      <c r="B27" s="103" t="s">
        <v>240</v>
      </c>
      <c r="C27" s="71">
        <v>73.918002281285723</v>
      </c>
      <c r="D27" s="71">
        <v>61.727782514524534</v>
      </c>
      <c r="E27" s="71">
        <v>94.823543148302932</v>
      </c>
      <c r="F27" s="71">
        <v>92.972154963787602</v>
      </c>
      <c r="G27" s="82"/>
      <c r="H27" s="82"/>
      <c r="I27" s="82"/>
      <c r="J27" s="82"/>
    </row>
    <row r="28" spans="2:10" s="3" customFormat="1" ht="15.6" x14ac:dyDescent="0.25">
      <c r="B28" s="103" t="s">
        <v>241</v>
      </c>
      <c r="C28" s="71">
        <v>80.625739737488459</v>
      </c>
      <c r="D28" s="71">
        <v>69.229329279422601</v>
      </c>
      <c r="E28" s="71">
        <v>89.682411007985451</v>
      </c>
      <c r="F28" s="71">
        <v>98.268116412216557</v>
      </c>
      <c r="G28" s="82"/>
      <c r="H28" s="82"/>
      <c r="I28" s="82"/>
      <c r="J28" s="82"/>
    </row>
    <row r="29" spans="2:10" s="3" customFormat="1" ht="15.6" x14ac:dyDescent="0.25">
      <c r="B29" s="103" t="s">
        <v>242</v>
      </c>
      <c r="C29" s="71">
        <v>53.432176386635774</v>
      </c>
      <c r="D29" s="71">
        <v>63.914245138129324</v>
      </c>
      <c r="E29" s="71">
        <v>34.903799779044654</v>
      </c>
      <c r="F29" s="71">
        <v>53.382381679365039</v>
      </c>
      <c r="G29" s="82"/>
      <c r="H29" s="82"/>
      <c r="I29" s="82"/>
      <c r="J29" s="82"/>
    </row>
    <row r="30" spans="2:10" s="3" customFormat="1" ht="15.6" x14ac:dyDescent="0.25">
      <c r="B30" s="103" t="s">
        <v>243</v>
      </c>
      <c r="C30" s="71">
        <v>62.540305015987876</v>
      </c>
      <c r="D30" s="71">
        <v>64.997742685181692</v>
      </c>
      <c r="E30" s="71">
        <v>63.962422912465499</v>
      </c>
      <c r="F30" s="71">
        <v>53.382381679365039</v>
      </c>
      <c r="G30" s="82"/>
      <c r="H30" s="82"/>
      <c r="I30" s="82"/>
      <c r="J30" s="82"/>
    </row>
    <row r="31" spans="2:10" s="3" customFormat="1" x14ac:dyDescent="0.25">
      <c r="B31" s="110" t="s">
        <v>37</v>
      </c>
      <c r="C31" s="114"/>
      <c r="D31" s="114"/>
      <c r="E31" s="114"/>
      <c r="F31" s="114"/>
      <c r="G31" s="82"/>
      <c r="H31" s="82"/>
      <c r="I31" s="82"/>
      <c r="J31" s="82"/>
    </row>
    <row r="32" spans="2:10" s="3" customFormat="1" ht="15.6" x14ac:dyDescent="0.25">
      <c r="B32" s="103" t="s">
        <v>240</v>
      </c>
      <c r="C32" s="71">
        <v>54.909627734602374</v>
      </c>
      <c r="D32" s="71">
        <v>51.705452421111062</v>
      </c>
      <c r="E32" s="71">
        <v>67.661739506774694</v>
      </c>
      <c r="F32" s="71">
        <v>100</v>
      </c>
      <c r="G32" s="82"/>
      <c r="H32" s="82"/>
      <c r="I32" s="82"/>
      <c r="J32" s="82"/>
    </row>
    <row r="33" spans="2:10" s="3" customFormat="1" ht="15.6" x14ac:dyDescent="0.25">
      <c r="B33" s="103" t="s">
        <v>241</v>
      </c>
      <c r="C33" s="71">
        <v>96.172600599053155</v>
      </c>
      <c r="D33" s="71">
        <v>96.01956862859393</v>
      </c>
      <c r="E33" s="71">
        <v>100</v>
      </c>
      <c r="F33" s="71">
        <v>86.538461522928998</v>
      </c>
      <c r="G33" s="82"/>
      <c r="H33" s="82"/>
      <c r="I33" s="82"/>
      <c r="J33" s="82"/>
    </row>
    <row r="34" spans="2:10" s="3" customFormat="1" ht="15.6" x14ac:dyDescent="0.25">
      <c r="B34" s="103" t="s">
        <v>242</v>
      </c>
      <c r="C34" s="71">
        <v>13.818379155980963</v>
      </c>
      <c r="D34" s="71">
        <v>11.437695262771012</v>
      </c>
      <c r="E34" s="71">
        <v>10.346847335199534</v>
      </c>
      <c r="F34" s="71">
        <v>65.384615431213007</v>
      </c>
      <c r="G34" s="82"/>
      <c r="H34" s="82"/>
      <c r="I34" s="82"/>
      <c r="J34" s="82"/>
    </row>
    <row r="35" spans="2:10" s="3" customFormat="1" ht="15.6" x14ac:dyDescent="0.25">
      <c r="B35" s="103" t="s">
        <v>243</v>
      </c>
      <c r="C35" s="71">
        <v>47.424273533531853</v>
      </c>
      <c r="D35" s="71">
        <v>48.770080843615276</v>
      </c>
      <c r="E35" s="71">
        <v>27.4311766619861</v>
      </c>
      <c r="F35" s="71">
        <v>88.461538477071016</v>
      </c>
      <c r="G35" s="82"/>
      <c r="H35" s="82"/>
      <c r="I35" s="82"/>
      <c r="J35" s="82"/>
    </row>
    <row r="36" spans="2:10" s="3" customFormat="1" ht="12.75" customHeight="1" x14ac:dyDescent="0.25">
      <c r="B36" s="110" t="s">
        <v>35</v>
      </c>
      <c r="C36" s="114"/>
      <c r="D36" s="114"/>
      <c r="E36" s="114"/>
      <c r="F36" s="114"/>
      <c r="G36" s="82"/>
      <c r="H36" s="82"/>
      <c r="I36" s="82"/>
      <c r="J36" s="82"/>
    </row>
    <row r="37" spans="2:10" s="3" customFormat="1" ht="15.6" x14ac:dyDescent="0.25">
      <c r="B37" s="103" t="s">
        <v>240</v>
      </c>
      <c r="C37" s="71">
        <v>68.838154496757497</v>
      </c>
      <c r="D37" s="71">
        <v>65.316613530693814</v>
      </c>
      <c r="E37" s="71">
        <v>78.955924991776499</v>
      </c>
      <c r="F37" s="71">
        <v>86.131812584857926</v>
      </c>
      <c r="G37" s="82"/>
      <c r="H37" s="82"/>
      <c r="I37" s="82"/>
      <c r="J37" s="82"/>
    </row>
    <row r="38" spans="2:10" s="3" customFormat="1" ht="15.6" x14ac:dyDescent="0.25">
      <c r="B38" s="103" t="s">
        <v>241</v>
      </c>
      <c r="C38" s="71">
        <v>95.145699366174114</v>
      </c>
      <c r="D38" s="71">
        <v>95.318464903052458</v>
      </c>
      <c r="E38" s="71">
        <v>93.490638885852931</v>
      </c>
      <c r="F38" s="71">
        <v>97.110826875663349</v>
      </c>
      <c r="G38" s="82"/>
      <c r="H38" s="82"/>
      <c r="I38" s="82"/>
      <c r="J38" s="82"/>
    </row>
    <row r="39" spans="2:10" s="3" customFormat="1" ht="15.6" x14ac:dyDescent="0.25">
      <c r="B39" s="103" t="s">
        <v>242</v>
      </c>
      <c r="C39" s="71">
        <v>36.98467479250295</v>
      </c>
      <c r="D39" s="71">
        <v>37.814333875259727</v>
      </c>
      <c r="E39" s="71">
        <v>25.673092766638888</v>
      </c>
      <c r="F39" s="71">
        <v>53.47227447644137</v>
      </c>
      <c r="G39" s="82"/>
      <c r="H39" s="82"/>
      <c r="I39" s="82"/>
      <c r="J39" s="82"/>
    </row>
    <row r="40" spans="2:10" s="3" customFormat="1" ht="15.6" x14ac:dyDescent="0.25">
      <c r="B40" s="103" t="s">
        <v>243</v>
      </c>
      <c r="C40" s="71">
        <v>51.839578039549941</v>
      </c>
      <c r="D40" s="71">
        <v>49.147981655616135</v>
      </c>
      <c r="E40" s="71">
        <v>49.892453557472557</v>
      </c>
      <c r="F40" s="71">
        <v>79.354450378085531</v>
      </c>
      <c r="G40" s="82"/>
      <c r="H40" s="82"/>
      <c r="I40" s="82"/>
      <c r="J40" s="82"/>
    </row>
    <row r="41" spans="2:10" s="3" customFormat="1" x14ac:dyDescent="0.25">
      <c r="B41" s="110" t="s">
        <v>36</v>
      </c>
      <c r="C41" s="114"/>
      <c r="D41" s="114"/>
      <c r="E41" s="114"/>
      <c r="F41" s="114"/>
      <c r="G41" s="82"/>
      <c r="H41" s="82"/>
      <c r="I41" s="82"/>
      <c r="J41" s="82"/>
    </row>
    <row r="42" spans="2:10" s="3" customFormat="1" ht="15.6" x14ac:dyDescent="0.25">
      <c r="B42" s="103" t="s">
        <v>240</v>
      </c>
      <c r="C42" s="71">
        <v>68.833380401943401</v>
      </c>
      <c r="D42" s="71">
        <v>60.885102744960825</v>
      </c>
      <c r="E42" s="71">
        <v>87.455685850494476</v>
      </c>
      <c r="F42" s="71">
        <v>83.257506809234329</v>
      </c>
      <c r="G42" s="82"/>
      <c r="H42" s="82"/>
      <c r="I42" s="82"/>
      <c r="J42" s="82"/>
    </row>
    <row r="43" spans="2:10" s="3" customFormat="1" ht="15.6" x14ac:dyDescent="0.25">
      <c r="B43" s="103" t="s">
        <v>241</v>
      </c>
      <c r="C43" s="71">
        <v>98.276933787252034</v>
      </c>
      <c r="D43" s="71">
        <v>100</v>
      </c>
      <c r="E43" s="71">
        <v>100</v>
      </c>
      <c r="F43" s="71">
        <v>89.180327868852459</v>
      </c>
      <c r="G43" s="82"/>
      <c r="H43" s="82"/>
      <c r="I43" s="82"/>
      <c r="J43" s="82"/>
    </row>
    <row r="44" spans="2:10" s="3" customFormat="1" ht="15.6" x14ac:dyDescent="0.25">
      <c r="B44" s="103" t="s">
        <v>242</v>
      </c>
      <c r="C44" s="71">
        <v>64.851189729122837</v>
      </c>
      <c r="D44" s="71">
        <v>62.526350587212946</v>
      </c>
      <c r="E44" s="71">
        <v>52.317846373268765</v>
      </c>
      <c r="F44" s="71">
        <v>92.459016393442624</v>
      </c>
      <c r="G44" s="82"/>
      <c r="H44" s="82"/>
      <c r="I44" s="82"/>
      <c r="J44" s="82"/>
    </row>
    <row r="45" spans="2:10" s="3" customFormat="1" ht="15.6" x14ac:dyDescent="0.25">
      <c r="B45" s="103" t="s">
        <v>243</v>
      </c>
      <c r="C45" s="71">
        <v>63.394166939424245</v>
      </c>
      <c r="D45" s="71">
        <v>52.575125035497791</v>
      </c>
      <c r="E45" s="71">
        <v>77.798565643554895</v>
      </c>
      <c r="F45" s="71">
        <v>82.622950819672141</v>
      </c>
      <c r="G45" s="82"/>
      <c r="H45" s="82"/>
      <c r="I45" s="82"/>
      <c r="J45" s="82"/>
    </row>
    <row r="46" spans="2:10" s="3" customFormat="1" x14ac:dyDescent="0.25">
      <c r="B46" s="110" t="s">
        <v>47</v>
      </c>
      <c r="C46" s="114"/>
      <c r="D46" s="114"/>
      <c r="E46" s="114"/>
      <c r="F46" s="114"/>
      <c r="G46" s="82"/>
      <c r="H46" s="82"/>
      <c r="I46" s="82"/>
      <c r="J46" s="82"/>
    </row>
    <row r="47" spans="2:10" s="3" customFormat="1" ht="15.6" x14ac:dyDescent="0.25">
      <c r="B47" s="103" t="s">
        <v>240</v>
      </c>
      <c r="C47" s="71">
        <v>40.096307404116196</v>
      </c>
      <c r="D47" s="71">
        <v>36.543487306498577</v>
      </c>
      <c r="E47" s="71">
        <v>52.778032072771744</v>
      </c>
      <c r="F47" s="71">
        <v>86.658926299734972</v>
      </c>
      <c r="G47" s="82"/>
      <c r="H47" s="82"/>
      <c r="I47" s="82"/>
      <c r="J47" s="82"/>
    </row>
    <row r="48" spans="2:10" s="3" customFormat="1" ht="15.6" x14ac:dyDescent="0.25">
      <c r="B48" s="103" t="s">
        <v>241</v>
      </c>
      <c r="C48" s="71">
        <v>88.354231046662676</v>
      </c>
      <c r="D48" s="71">
        <v>88.103013706888632</v>
      </c>
      <c r="E48" s="71">
        <v>88.822910747146381</v>
      </c>
      <c r="F48" s="71">
        <v>90.493811416205347</v>
      </c>
      <c r="G48" s="82"/>
      <c r="H48" s="82"/>
      <c r="I48" s="82"/>
      <c r="J48" s="82"/>
    </row>
    <row r="49" spans="2:10" s="3" customFormat="1" ht="15.6" x14ac:dyDescent="0.25">
      <c r="B49" s="103" t="s">
        <v>242</v>
      </c>
      <c r="C49" s="71">
        <v>23.154245031315078</v>
      </c>
      <c r="D49" s="71">
        <v>16.982320260459961</v>
      </c>
      <c r="E49" s="71">
        <v>38.37277559637274</v>
      </c>
      <c r="F49" s="71">
        <v>57.439071068372186</v>
      </c>
      <c r="G49" s="82"/>
      <c r="H49" s="82"/>
      <c r="I49" s="82"/>
      <c r="J49" s="82"/>
    </row>
    <row r="50" spans="2:10" s="3" customFormat="1" ht="15.6" x14ac:dyDescent="0.25">
      <c r="B50" s="103" t="s">
        <v>243</v>
      </c>
      <c r="C50" s="71">
        <v>39.755372776685114</v>
      </c>
      <c r="D50" s="71">
        <v>34.849629965125615</v>
      </c>
      <c r="E50" s="71">
        <v>52.01482253450235</v>
      </c>
      <c r="F50" s="71">
        <v>66.201990551026455</v>
      </c>
      <c r="G50" s="82"/>
      <c r="H50" s="82"/>
      <c r="I50" s="82"/>
      <c r="J50" s="82"/>
    </row>
    <row r="51" spans="2:10" s="3" customFormat="1" x14ac:dyDescent="0.25">
      <c r="B51" s="110" t="s">
        <v>40</v>
      </c>
      <c r="C51" s="114"/>
      <c r="D51" s="114"/>
      <c r="E51" s="114"/>
      <c r="F51" s="114"/>
      <c r="G51" s="82"/>
      <c r="H51" s="82"/>
      <c r="I51" s="82"/>
      <c r="J51" s="82"/>
    </row>
    <row r="52" spans="2:10" s="3" customFormat="1" ht="15.6" x14ac:dyDescent="0.25">
      <c r="B52" s="103" t="s">
        <v>240</v>
      </c>
      <c r="C52" s="71">
        <v>73.738416221424458</v>
      </c>
      <c r="D52" s="71">
        <v>69.431311878684241</v>
      </c>
      <c r="E52" s="71">
        <v>83.920353090682838</v>
      </c>
      <c r="F52" s="71">
        <v>91.852685988173064</v>
      </c>
      <c r="G52" s="82"/>
      <c r="H52" s="82"/>
      <c r="I52" s="82"/>
      <c r="J52" s="82"/>
    </row>
    <row r="53" spans="2:10" s="3" customFormat="1" ht="15.6" x14ac:dyDescent="0.25">
      <c r="B53" s="103" t="s">
        <v>241</v>
      </c>
      <c r="C53" s="71">
        <v>93.053380865814177</v>
      </c>
      <c r="D53" s="71">
        <v>91.456203456408858</v>
      </c>
      <c r="E53" s="71">
        <v>95.964840591733449</v>
      </c>
      <c r="F53" s="71">
        <v>98.715962565775342</v>
      </c>
      <c r="G53" s="82"/>
      <c r="H53" s="82"/>
      <c r="I53" s="82"/>
      <c r="J53" s="82"/>
    </row>
    <row r="54" spans="2:10" s="3" customFormat="1" ht="15.6" x14ac:dyDescent="0.25">
      <c r="B54" s="103" t="s">
        <v>242</v>
      </c>
      <c r="C54" s="71">
        <v>49.810271880852824</v>
      </c>
      <c r="D54" s="71">
        <v>46.508068053374245</v>
      </c>
      <c r="E54" s="71">
        <v>54.558880125787432</v>
      </c>
      <c r="F54" s="71">
        <v>65.019142466471422</v>
      </c>
      <c r="G54" s="82"/>
      <c r="H54" s="82"/>
      <c r="I54" s="82"/>
      <c r="J54" s="82"/>
    </row>
    <row r="55" spans="2:10" s="3" customFormat="1" ht="15.6" x14ac:dyDescent="0.25">
      <c r="B55" s="103" t="s">
        <v>243</v>
      </c>
      <c r="C55" s="71">
        <v>61.327568057285696</v>
      </c>
      <c r="D55" s="71">
        <v>58.040536555836795</v>
      </c>
      <c r="E55" s="71">
        <v>67.478659865970613</v>
      </c>
      <c r="F55" s="71">
        <v>72.542615251207934</v>
      </c>
      <c r="G55" s="82"/>
      <c r="H55" s="82"/>
      <c r="I55" s="82"/>
      <c r="J55" s="82"/>
    </row>
    <row r="56" spans="2:10" s="3" customFormat="1" x14ac:dyDescent="0.25">
      <c r="B56" s="110" t="s">
        <v>41</v>
      </c>
      <c r="C56" s="114"/>
      <c r="D56" s="114"/>
      <c r="E56" s="114"/>
      <c r="F56" s="114"/>
      <c r="G56" s="82"/>
      <c r="H56" s="82"/>
      <c r="I56" s="82"/>
      <c r="J56" s="82"/>
    </row>
    <row r="57" spans="2:10" s="3" customFormat="1" ht="15.6" x14ac:dyDescent="0.25">
      <c r="B57" s="103" t="s">
        <v>240</v>
      </c>
      <c r="C57" s="71">
        <v>72.55777749319121</v>
      </c>
      <c r="D57" s="71">
        <v>67.575128671539289</v>
      </c>
      <c r="E57" s="71">
        <v>89.492875159915627</v>
      </c>
      <c r="F57" s="71">
        <v>96.519782710707375</v>
      </c>
      <c r="G57" s="82"/>
      <c r="H57" s="82"/>
      <c r="I57" s="82"/>
      <c r="J57" s="82"/>
    </row>
    <row r="58" spans="2:10" s="3" customFormat="1" ht="15.6" x14ac:dyDescent="0.25">
      <c r="B58" s="103" t="s">
        <v>241</v>
      </c>
      <c r="C58" s="71">
        <v>94.618772785795144</v>
      </c>
      <c r="D58" s="71">
        <v>93.699035306768707</v>
      </c>
      <c r="E58" s="71">
        <v>96.409603702758233</v>
      </c>
      <c r="F58" s="71">
        <v>100</v>
      </c>
      <c r="G58" s="82"/>
      <c r="H58" s="82"/>
      <c r="I58" s="82"/>
      <c r="J58" s="82"/>
    </row>
    <row r="59" spans="2:10" s="3" customFormat="1" ht="15.6" x14ac:dyDescent="0.25">
      <c r="B59" s="103" t="s">
        <v>242</v>
      </c>
      <c r="C59" s="71">
        <v>45.686338244407324</v>
      </c>
      <c r="D59" s="71">
        <v>41.106214142975617</v>
      </c>
      <c r="E59" s="71">
        <v>54.924984866785231</v>
      </c>
      <c r="F59" s="71">
        <v>71.197840714788683</v>
      </c>
      <c r="G59" s="82"/>
      <c r="H59" s="82"/>
      <c r="I59" s="82"/>
      <c r="J59" s="82"/>
    </row>
    <row r="60" spans="2:10" s="3" customFormat="1" ht="15.6" x14ac:dyDescent="0.25">
      <c r="B60" s="103" t="s">
        <v>243</v>
      </c>
      <c r="C60" s="71">
        <v>69.319715915972253</v>
      </c>
      <c r="D60" s="71">
        <v>64.9700799677004</v>
      </c>
      <c r="E60" s="71">
        <v>79.683985748952793</v>
      </c>
      <c r="F60" s="71">
        <v>87.167968465292574</v>
      </c>
      <c r="G60" s="82"/>
      <c r="H60" s="82"/>
      <c r="I60" s="82"/>
      <c r="J60" s="82"/>
    </row>
    <row r="61" spans="2:10" s="3" customFormat="1" x14ac:dyDescent="0.25">
      <c r="B61" s="110" t="s">
        <v>42</v>
      </c>
      <c r="C61" s="114"/>
      <c r="D61" s="114"/>
      <c r="E61" s="114"/>
      <c r="F61" s="114"/>
      <c r="G61" s="82"/>
      <c r="H61" s="82"/>
      <c r="I61" s="82"/>
      <c r="J61" s="82"/>
    </row>
    <row r="62" spans="2:10" s="3" customFormat="1" ht="15.6" x14ac:dyDescent="0.25">
      <c r="B62" s="103" t="s">
        <v>240</v>
      </c>
      <c r="C62" s="71">
        <v>46.563597015782939</v>
      </c>
      <c r="D62" s="71">
        <v>40.336038706371994</v>
      </c>
      <c r="E62" s="71">
        <v>55.92589303832154</v>
      </c>
      <c r="F62" s="71">
        <v>82.959225148992545</v>
      </c>
      <c r="G62" s="82"/>
      <c r="H62" s="82"/>
      <c r="I62" s="82"/>
      <c r="J62" s="82"/>
    </row>
    <row r="63" spans="2:10" s="3" customFormat="1" ht="15.6" x14ac:dyDescent="0.25">
      <c r="B63" s="103" t="s">
        <v>241</v>
      </c>
      <c r="C63" s="71">
        <v>91.709147354960066</v>
      </c>
      <c r="D63" s="71">
        <v>89.687744250674115</v>
      </c>
      <c r="E63" s="71">
        <v>92.342483425550583</v>
      </c>
      <c r="F63" s="71">
        <v>100</v>
      </c>
      <c r="G63" s="82"/>
      <c r="H63" s="82"/>
      <c r="I63" s="82"/>
      <c r="J63" s="82"/>
    </row>
    <row r="64" spans="2:10" s="3" customFormat="1" ht="15.6" x14ac:dyDescent="0.25">
      <c r="B64" s="103" t="s">
        <v>242</v>
      </c>
      <c r="C64" s="71">
        <v>40.404125711508584</v>
      </c>
      <c r="D64" s="71">
        <v>33.012371330861797</v>
      </c>
      <c r="E64" s="71">
        <v>51.79753750843301</v>
      </c>
      <c r="F64" s="71">
        <v>55.88693247999921</v>
      </c>
      <c r="G64" s="82"/>
      <c r="H64" s="82"/>
      <c r="I64" s="82"/>
      <c r="J64" s="82"/>
    </row>
    <row r="65" spans="2:10" s="3" customFormat="1" ht="15.6" x14ac:dyDescent="0.25">
      <c r="B65" s="103" t="s">
        <v>243</v>
      </c>
      <c r="C65" s="71">
        <v>49.006209414382759</v>
      </c>
      <c r="D65" s="71">
        <v>41.936224519783153</v>
      </c>
      <c r="E65" s="71">
        <v>63.152449591437275</v>
      </c>
      <c r="F65" s="71">
        <v>58.505739515363175</v>
      </c>
      <c r="G65" s="82"/>
      <c r="H65" s="82"/>
      <c r="I65" s="82"/>
      <c r="J65" s="82"/>
    </row>
    <row r="66" spans="2:10" s="3" customFormat="1" x14ac:dyDescent="0.25">
      <c r="B66" s="110" t="s">
        <v>43</v>
      </c>
      <c r="C66" s="114"/>
      <c r="D66" s="114"/>
      <c r="E66" s="114"/>
      <c r="F66" s="114"/>
      <c r="G66" s="82"/>
      <c r="H66" s="82"/>
      <c r="I66" s="82"/>
      <c r="J66" s="82"/>
    </row>
    <row r="67" spans="2:10" s="3" customFormat="1" ht="15.6" x14ac:dyDescent="0.25">
      <c r="B67" s="103" t="s">
        <v>240</v>
      </c>
      <c r="C67" s="71">
        <v>90.658046730269007</v>
      </c>
      <c r="D67" s="71">
        <v>89.272560385407616</v>
      </c>
      <c r="E67" s="71">
        <v>93.389423072801577</v>
      </c>
      <c r="F67" s="71">
        <v>100</v>
      </c>
      <c r="G67" s="82"/>
      <c r="H67" s="82"/>
      <c r="I67" s="82"/>
      <c r="J67" s="82"/>
    </row>
    <row r="68" spans="2:10" s="3" customFormat="1" ht="15.6" x14ac:dyDescent="0.25">
      <c r="B68" s="103" t="s">
        <v>241</v>
      </c>
      <c r="C68" s="71">
        <v>95.816404053820094</v>
      </c>
      <c r="D68" s="71">
        <v>94.301507411038926</v>
      </c>
      <c r="E68" s="71">
        <v>99.999999999999986</v>
      </c>
      <c r="F68" s="71">
        <v>100</v>
      </c>
      <c r="G68" s="82"/>
      <c r="H68" s="82"/>
      <c r="I68" s="82"/>
      <c r="J68" s="82"/>
    </row>
    <row r="69" spans="2:10" s="3" customFormat="1" ht="15.6" x14ac:dyDescent="0.25">
      <c r="B69" s="103" t="s">
        <v>242</v>
      </c>
      <c r="C69" s="71">
        <v>42.559854949098103</v>
      </c>
      <c r="D69" s="71">
        <v>40.912186094464239</v>
      </c>
      <c r="E69" s="71">
        <v>44.272844284710523</v>
      </c>
      <c r="F69" s="71">
        <v>57.648183567427949</v>
      </c>
      <c r="G69" s="82"/>
      <c r="H69" s="82"/>
      <c r="I69" s="82"/>
      <c r="J69" s="82"/>
    </row>
    <row r="70" spans="2:10" s="3" customFormat="1" ht="15.6" x14ac:dyDescent="0.25">
      <c r="B70" s="103" t="s">
        <v>243</v>
      </c>
      <c r="C70" s="71">
        <v>81.764403169579865</v>
      </c>
      <c r="D70" s="71">
        <v>82.203559561141759</v>
      </c>
      <c r="E70" s="71">
        <v>79.305019295162566</v>
      </c>
      <c r="F70" s="71">
        <v>85.181644375751745</v>
      </c>
      <c r="G70" s="82"/>
      <c r="H70" s="82"/>
      <c r="I70" s="82"/>
      <c r="J70" s="82"/>
    </row>
    <row r="71" spans="2:10" s="3" customFormat="1" x14ac:dyDescent="0.25">
      <c r="B71" s="110" t="s">
        <v>44</v>
      </c>
      <c r="C71" s="114"/>
      <c r="D71" s="114"/>
      <c r="E71" s="114"/>
      <c r="F71" s="114"/>
      <c r="G71" s="82"/>
      <c r="H71" s="82"/>
      <c r="I71" s="82"/>
      <c r="J71" s="82"/>
    </row>
    <row r="72" spans="2:10" s="3" customFormat="1" ht="15.6" x14ac:dyDescent="0.25">
      <c r="B72" s="103" t="s">
        <v>240</v>
      </c>
      <c r="C72" s="71">
        <v>93.152402487412616</v>
      </c>
      <c r="D72" s="71">
        <v>91.234979947697141</v>
      </c>
      <c r="E72" s="71">
        <v>98.376508252107712</v>
      </c>
      <c r="F72" s="71">
        <v>94.383297926511759</v>
      </c>
      <c r="G72" s="82"/>
      <c r="H72" s="82"/>
      <c r="I72" s="82"/>
      <c r="J72" s="82"/>
    </row>
    <row r="73" spans="2:10" s="3" customFormat="1" ht="15.6" x14ac:dyDescent="0.25">
      <c r="B73" s="103" t="s">
        <v>241</v>
      </c>
      <c r="C73" s="71">
        <v>96.041619863010979</v>
      </c>
      <c r="D73" s="71">
        <v>95.231428176477564</v>
      </c>
      <c r="E73" s="71">
        <v>97.319656687882485</v>
      </c>
      <c r="F73" s="71">
        <v>98.868257967072324</v>
      </c>
      <c r="G73" s="82"/>
      <c r="H73" s="82"/>
      <c r="I73" s="82"/>
      <c r="J73" s="82"/>
    </row>
    <row r="74" spans="2:10" s="3" customFormat="1" ht="15.6" x14ac:dyDescent="0.25">
      <c r="B74" s="103" t="s">
        <v>242</v>
      </c>
      <c r="C74" s="71">
        <v>66.339671358660155</v>
      </c>
      <c r="D74" s="71">
        <v>64.909738602649313</v>
      </c>
      <c r="E74" s="71">
        <v>65.357099478541485</v>
      </c>
      <c r="F74" s="71">
        <v>81.112667134366887</v>
      </c>
      <c r="G74" s="82"/>
      <c r="H74" s="82"/>
      <c r="I74" s="82"/>
      <c r="J74" s="82"/>
    </row>
    <row r="75" spans="2:10" s="3" customFormat="1" ht="15.6" x14ac:dyDescent="0.25">
      <c r="B75" s="103" t="s">
        <v>243</v>
      </c>
      <c r="C75" s="71">
        <v>68.31463288997702</v>
      </c>
      <c r="D75" s="71">
        <v>66.957703800637475</v>
      </c>
      <c r="E75" s="71">
        <v>67.411681110388741</v>
      </c>
      <c r="F75" s="71">
        <v>82.244409167294577</v>
      </c>
      <c r="G75" s="82"/>
      <c r="H75" s="82"/>
      <c r="I75" s="82"/>
      <c r="J75" s="82"/>
    </row>
    <row r="76" spans="2:10" s="3" customFormat="1" x14ac:dyDescent="0.25">
      <c r="B76" s="110" t="s">
        <v>49</v>
      </c>
      <c r="C76" s="114"/>
      <c r="D76" s="114"/>
      <c r="E76" s="114"/>
      <c r="F76" s="114"/>
      <c r="G76" s="82"/>
      <c r="H76" s="82"/>
      <c r="I76" s="82"/>
      <c r="J76" s="82"/>
    </row>
    <row r="77" spans="2:10" s="3" customFormat="1" ht="15.6" x14ac:dyDescent="0.25">
      <c r="B77" s="103" t="s">
        <v>240</v>
      </c>
      <c r="C77" s="71">
        <v>79.052015812453192</v>
      </c>
      <c r="D77" s="71">
        <v>74.388037066495258</v>
      </c>
      <c r="E77" s="71">
        <v>95.827599113071386</v>
      </c>
      <c r="F77" s="71">
        <v>94.998328323786524</v>
      </c>
      <c r="G77" s="82"/>
      <c r="H77" s="82"/>
      <c r="I77" s="82"/>
      <c r="J77" s="82"/>
    </row>
    <row r="78" spans="2:10" s="3" customFormat="1" ht="15.6" x14ac:dyDescent="0.25">
      <c r="B78" s="103" t="s">
        <v>241</v>
      </c>
      <c r="C78" s="71">
        <v>96.867636375563748</v>
      </c>
      <c r="D78" s="71">
        <v>95.735556293721956</v>
      </c>
      <c r="E78" s="71">
        <v>100</v>
      </c>
      <c r="F78" s="71">
        <v>100</v>
      </c>
      <c r="G78" s="82"/>
      <c r="H78" s="82"/>
      <c r="I78" s="82"/>
      <c r="J78" s="82"/>
    </row>
    <row r="79" spans="2:10" s="3" customFormat="1" ht="15.6" x14ac:dyDescent="0.25">
      <c r="B79" s="103" t="s">
        <v>242</v>
      </c>
      <c r="C79" s="71">
        <v>52.904264549039091</v>
      </c>
      <c r="D79" s="71">
        <v>52.338885431029865</v>
      </c>
      <c r="E79" s="71">
        <v>45.333692420370959</v>
      </c>
      <c r="F79" s="71">
        <v>86.957133808011875</v>
      </c>
      <c r="G79" s="82"/>
      <c r="H79" s="82"/>
      <c r="I79" s="82"/>
      <c r="J79" s="82"/>
    </row>
    <row r="80" spans="2:10" s="3" customFormat="1" ht="15.6" x14ac:dyDescent="0.25">
      <c r="B80" s="103" t="s">
        <v>243</v>
      </c>
      <c r="C80" s="71">
        <v>38.967221915431104</v>
      </c>
      <c r="D80" s="71">
        <v>29.500420350601054</v>
      </c>
      <c r="E80" s="71">
        <v>57.552122371093908</v>
      </c>
      <c r="F80" s="71">
        <v>92.222144008155695</v>
      </c>
      <c r="G80" s="82"/>
      <c r="H80" s="82"/>
      <c r="I80" s="82"/>
      <c r="J80" s="82"/>
    </row>
    <row r="81" spans="2:10" s="3" customFormat="1" x14ac:dyDescent="0.25">
      <c r="B81" s="110" t="s">
        <v>344</v>
      </c>
      <c r="C81" s="114"/>
      <c r="D81" s="114"/>
      <c r="E81" s="114"/>
      <c r="F81" s="114"/>
      <c r="G81" s="82"/>
      <c r="H81" s="82"/>
      <c r="I81" s="82"/>
      <c r="J81" s="82"/>
    </row>
    <row r="82" spans="2:10" s="3" customFormat="1" ht="15.6" x14ac:dyDescent="0.25">
      <c r="B82" s="103" t="s">
        <v>240</v>
      </c>
      <c r="C82" s="71">
        <v>81.329320705737985</v>
      </c>
      <c r="D82" s="71">
        <v>77.560093995250256</v>
      </c>
      <c r="E82" s="71">
        <v>92.827969910138933</v>
      </c>
      <c r="F82" s="71">
        <v>95.470578648427107</v>
      </c>
      <c r="G82" s="82"/>
      <c r="H82" s="82"/>
      <c r="I82" s="82"/>
      <c r="J82" s="82"/>
    </row>
    <row r="83" spans="2:10" s="3" customFormat="1" ht="15.6" x14ac:dyDescent="0.25">
      <c r="B83" s="103" t="s">
        <v>241</v>
      </c>
      <c r="C83" s="71">
        <v>93.194923412678733</v>
      </c>
      <c r="D83" s="71">
        <v>91.485298506240497</v>
      </c>
      <c r="E83" s="71">
        <v>97.342763654099002</v>
      </c>
      <c r="F83" s="71">
        <v>99.138896697538925</v>
      </c>
      <c r="G83" s="82"/>
      <c r="H83" s="82"/>
      <c r="I83" s="82"/>
      <c r="J83" s="82"/>
    </row>
    <row r="84" spans="2:10" s="3" customFormat="1" ht="15.6" x14ac:dyDescent="0.25">
      <c r="B84" s="103" t="s">
        <v>242</v>
      </c>
      <c r="C84" s="71">
        <v>46.651450964549475</v>
      </c>
      <c r="D84" s="71">
        <v>41.444603694433212</v>
      </c>
      <c r="E84" s="71">
        <v>56.317116690031632</v>
      </c>
      <c r="F84" s="71">
        <v>75.121229114196666</v>
      </c>
      <c r="G84" s="82"/>
      <c r="H84" s="82"/>
      <c r="I84" s="82"/>
      <c r="J84" s="82"/>
    </row>
    <row r="85" spans="2:10" s="3" customFormat="1" ht="15.6" x14ac:dyDescent="0.25">
      <c r="B85" s="103" t="s">
        <v>243</v>
      </c>
      <c r="C85" s="71">
        <v>49.734448791635891</v>
      </c>
      <c r="D85" s="71">
        <v>43.951351939499972</v>
      </c>
      <c r="E85" s="71">
        <v>62.206131855696825</v>
      </c>
      <c r="F85" s="71">
        <v>75.288396008410018</v>
      </c>
      <c r="G85" s="82"/>
      <c r="H85" s="82"/>
      <c r="I85" s="82"/>
      <c r="J85" s="82"/>
    </row>
    <row r="86" spans="2:10" s="3" customFormat="1" x14ac:dyDescent="0.25">
      <c r="B86" s="110" t="s">
        <v>45</v>
      </c>
      <c r="C86" s="114"/>
      <c r="D86" s="114"/>
      <c r="E86" s="114"/>
      <c r="F86" s="114"/>
      <c r="G86" s="82"/>
      <c r="H86" s="82"/>
      <c r="I86" s="82"/>
      <c r="J86" s="82"/>
    </row>
    <row r="87" spans="2:10" s="3" customFormat="1" ht="15.6" x14ac:dyDescent="0.25">
      <c r="B87" s="103" t="s">
        <v>240</v>
      </c>
      <c r="C87" s="71">
        <v>59.079891709008848</v>
      </c>
      <c r="D87" s="71">
        <v>53.004891646758857</v>
      </c>
      <c r="E87" s="71">
        <v>62.80450582253313</v>
      </c>
      <c r="F87" s="71">
        <v>87.527467634773529</v>
      </c>
      <c r="G87" s="82"/>
      <c r="H87" s="82"/>
      <c r="I87" s="82"/>
      <c r="J87" s="82"/>
    </row>
    <row r="88" spans="2:10" s="3" customFormat="1" ht="15.6" x14ac:dyDescent="0.25">
      <c r="B88" s="103" t="s">
        <v>241</v>
      </c>
      <c r="C88" s="71">
        <v>84.385715873322411</v>
      </c>
      <c r="D88" s="71">
        <v>78.44036657468682</v>
      </c>
      <c r="E88" s="71">
        <v>90.580708039667357</v>
      </c>
      <c r="F88" s="71">
        <v>96.747185424869087</v>
      </c>
      <c r="G88" s="82"/>
      <c r="H88" s="82"/>
      <c r="I88" s="82"/>
      <c r="J88" s="82"/>
    </row>
    <row r="89" spans="2:10" s="3" customFormat="1" ht="15.6" x14ac:dyDescent="0.25">
      <c r="B89" s="103" t="s">
        <v>242</v>
      </c>
      <c r="C89" s="71">
        <v>47.304618046982291</v>
      </c>
      <c r="D89" s="71">
        <v>50.734943153659906</v>
      </c>
      <c r="E89" s="71">
        <v>40.505133704770039</v>
      </c>
      <c r="F89" s="71">
        <v>44.82409912182495</v>
      </c>
      <c r="G89" s="82"/>
      <c r="H89" s="82"/>
      <c r="I89" s="82"/>
      <c r="J89" s="82"/>
    </row>
    <row r="90" spans="2:10" s="3" customFormat="1" ht="15.6" x14ac:dyDescent="0.25">
      <c r="B90" s="103" t="s">
        <v>243</v>
      </c>
      <c r="C90" s="71">
        <v>62.751224515399514</v>
      </c>
      <c r="D90" s="71">
        <v>67.7138549909901</v>
      </c>
      <c r="E90" s="71">
        <v>54.734623785922935</v>
      </c>
      <c r="F90" s="71">
        <v>56.537347148981674</v>
      </c>
      <c r="G90" s="82"/>
      <c r="H90" s="82"/>
      <c r="I90" s="82"/>
      <c r="J90" s="82"/>
    </row>
    <row r="91" spans="2:10" s="3" customFormat="1" x14ac:dyDescent="0.25">
      <c r="B91" s="110" t="s">
        <v>48</v>
      </c>
      <c r="C91" s="114"/>
      <c r="D91" s="114"/>
      <c r="E91" s="114"/>
      <c r="F91" s="114"/>
      <c r="G91" s="82"/>
      <c r="H91" s="82"/>
      <c r="I91" s="82"/>
      <c r="J91" s="82"/>
    </row>
    <row r="92" spans="2:10" s="3" customFormat="1" ht="15.6" x14ac:dyDescent="0.25">
      <c r="B92" s="103" t="s">
        <v>240</v>
      </c>
      <c r="C92" s="71">
        <v>94.527835756294749</v>
      </c>
      <c r="D92" s="71">
        <v>93.213891148847978</v>
      </c>
      <c r="E92" s="71">
        <v>98.409408289518836</v>
      </c>
      <c r="F92" s="71">
        <v>93.524810481062261</v>
      </c>
      <c r="G92" s="82"/>
      <c r="H92" s="82"/>
      <c r="I92" s="82"/>
      <c r="J92" s="82"/>
    </row>
    <row r="93" spans="2:10" s="3" customFormat="1" ht="15.6" x14ac:dyDescent="0.25">
      <c r="B93" s="103" t="s">
        <v>241</v>
      </c>
      <c r="C93" s="71">
        <v>97.078969031355911</v>
      </c>
      <c r="D93" s="71">
        <v>96.515766928329754</v>
      </c>
      <c r="E93" s="71">
        <v>98.533750734257438</v>
      </c>
      <c r="F93" s="71">
        <v>97.038517216345497</v>
      </c>
      <c r="G93" s="82"/>
      <c r="H93" s="82"/>
      <c r="I93" s="82"/>
      <c r="J93" s="82"/>
    </row>
    <row r="94" spans="2:10" s="3" customFormat="1" ht="15.6" x14ac:dyDescent="0.25">
      <c r="B94" s="103" t="s">
        <v>242</v>
      </c>
      <c r="C94" s="71">
        <v>57.366970658684345</v>
      </c>
      <c r="D94" s="71">
        <v>54.406836219283029</v>
      </c>
      <c r="E94" s="71">
        <v>57.824562976028062</v>
      </c>
      <c r="F94" s="71">
        <v>80.178771745921978</v>
      </c>
      <c r="G94" s="82"/>
      <c r="H94" s="82"/>
      <c r="I94" s="82"/>
      <c r="J94" s="82"/>
    </row>
    <row r="95" spans="2:10" s="3" customFormat="1" ht="15.6" x14ac:dyDescent="0.25">
      <c r="B95" s="103" t="s">
        <v>243</v>
      </c>
      <c r="C95" s="71">
        <v>60.755406265183218</v>
      </c>
      <c r="D95" s="71">
        <v>55.81252755284978</v>
      </c>
      <c r="E95" s="71">
        <v>67.455922932734609</v>
      </c>
      <c r="F95" s="71">
        <v>79.833095076498395</v>
      </c>
      <c r="G95" s="82"/>
      <c r="H95" s="82"/>
      <c r="I95" s="82"/>
      <c r="J95" s="82"/>
    </row>
    <row r="96" spans="2:10" x14ac:dyDescent="0.25">
      <c r="B96" s="16"/>
      <c r="C96" s="80"/>
      <c r="D96" s="80"/>
      <c r="E96" s="80"/>
      <c r="F96" s="80"/>
    </row>
    <row r="97" spans="2:2" x14ac:dyDescent="0.25">
      <c r="B97" s="10"/>
    </row>
    <row r="98" spans="2:2" x14ac:dyDescent="0.25">
      <c r="B98" s="14" t="s">
        <v>26</v>
      </c>
    </row>
    <row r="99" spans="2:2" x14ac:dyDescent="0.25">
      <c r="B99" s="14" t="s">
        <v>29</v>
      </c>
    </row>
    <row r="101" spans="2:2" x14ac:dyDescent="0.25">
      <c r="B101" s="5" t="s">
        <v>105</v>
      </c>
    </row>
    <row r="102" spans="2:2" x14ac:dyDescent="0.25">
      <c r="B102" s="5"/>
    </row>
  </sheetData>
  <mergeCells count="17">
    <mergeCell ref="B11:F11"/>
    <mergeCell ref="B16:F16"/>
    <mergeCell ref="B21:F21"/>
    <mergeCell ref="B26:F26"/>
    <mergeCell ref="B31:F31"/>
    <mergeCell ref="B36:F36"/>
    <mergeCell ref="B41:F41"/>
    <mergeCell ref="B46:F46"/>
    <mergeCell ref="B51:F51"/>
    <mergeCell ref="B56:F56"/>
    <mergeCell ref="B81:F81"/>
    <mergeCell ref="B86:F86"/>
    <mergeCell ref="B91:F91"/>
    <mergeCell ref="B61:F61"/>
    <mergeCell ref="B66:F66"/>
    <mergeCell ref="B71:F71"/>
    <mergeCell ref="B76:F76"/>
  </mergeCells>
  <hyperlinks>
    <hyperlink ref="D2" location="Índice!A1" display="ÍNDICE"/>
  </hyperlinks>
  <pageMargins left="0.75" right="0.75" top="0.49" bottom="0.27" header="0" footer="0"/>
  <pageSetup paperSize="9" scale="68" fitToHeight="3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J135"/>
  <sheetViews>
    <sheetView showGridLines="0" zoomScaleNormal="100" workbookViewId="0"/>
  </sheetViews>
  <sheetFormatPr baseColWidth="10" defaultColWidth="10.77734375" defaultRowHeight="13.2" x14ac:dyDescent="0.25"/>
  <cols>
    <col min="1" max="1" width="2.5546875" style="45" customWidth="1"/>
    <col min="2" max="2" width="112.6640625" style="45" customWidth="1"/>
    <col min="3" max="6" width="14.77734375" style="70" customWidth="1"/>
    <col min="7" max="7" width="15.77734375" style="45" customWidth="1"/>
    <col min="8" max="16384" width="10.77734375" style="45"/>
  </cols>
  <sheetData>
    <row r="2" spans="2:10" x14ac:dyDescent="0.25">
      <c r="D2" s="75" t="s">
        <v>2</v>
      </c>
    </row>
    <row r="5" spans="2:10" s="1" customFormat="1" ht="17.399999999999999" x14ac:dyDescent="0.25">
      <c r="B5" s="11" t="s">
        <v>20</v>
      </c>
      <c r="C5" s="70"/>
      <c r="D5" s="70"/>
      <c r="E5" s="70"/>
      <c r="F5" s="70"/>
    </row>
    <row r="6" spans="2:10" x14ac:dyDescent="0.25">
      <c r="C6" s="76"/>
      <c r="D6" s="76"/>
    </row>
    <row r="7" spans="2:10" ht="15.6" x14ac:dyDescent="0.25">
      <c r="B7" s="6" t="s">
        <v>82</v>
      </c>
    </row>
    <row r="8" spans="2:10" s="83" customFormat="1" ht="8.25" customHeight="1" x14ac:dyDescent="0.25">
      <c r="C8" s="97"/>
      <c r="D8" s="97"/>
      <c r="E8" s="97"/>
      <c r="F8" s="97"/>
    </row>
    <row r="9" spans="2:10" ht="12.75" customHeight="1" x14ac:dyDescent="0.25">
      <c r="B9" s="72" t="s">
        <v>106</v>
      </c>
    </row>
    <row r="10" spans="2:10" ht="35.1" customHeight="1" x14ac:dyDescent="0.25">
      <c r="B10" s="9"/>
      <c r="C10" s="77" t="s">
        <v>1</v>
      </c>
      <c r="D10" s="78" t="s">
        <v>319</v>
      </c>
      <c r="E10" s="78" t="s">
        <v>17</v>
      </c>
      <c r="F10" s="79" t="s">
        <v>0</v>
      </c>
    </row>
    <row r="11" spans="2:10" ht="12.75" customHeight="1" x14ac:dyDescent="0.25">
      <c r="B11" s="112" t="s">
        <v>345</v>
      </c>
      <c r="C11" s="113"/>
      <c r="D11" s="113"/>
      <c r="E11" s="113"/>
      <c r="F11" s="113"/>
    </row>
    <row r="12" spans="2:10" s="3" customFormat="1" ht="12.75" customHeight="1" x14ac:dyDescent="0.25">
      <c r="B12" s="103" t="s">
        <v>205</v>
      </c>
      <c r="C12" s="71">
        <v>27.795093004708214</v>
      </c>
      <c r="D12" s="71">
        <v>24.923038031173522</v>
      </c>
      <c r="E12" s="71">
        <v>34.698082002118149</v>
      </c>
      <c r="F12" s="71">
        <v>42.865440479790657</v>
      </c>
      <c r="G12" s="82"/>
      <c r="H12" s="82"/>
      <c r="I12" s="82"/>
      <c r="J12" s="82"/>
    </row>
    <row r="13" spans="2:10" s="3" customFormat="1" ht="12.75" customHeight="1" x14ac:dyDescent="0.25">
      <c r="B13" s="103" t="s">
        <v>206</v>
      </c>
      <c r="C13" s="71">
        <v>91.374670621931685</v>
      </c>
      <c r="D13" s="71">
        <v>93.76072018900345</v>
      </c>
      <c r="E13" s="71">
        <v>84.268331655594352</v>
      </c>
      <c r="F13" s="71">
        <v>91.779808245327246</v>
      </c>
      <c r="G13" s="82"/>
      <c r="H13" s="82"/>
      <c r="I13" s="82"/>
      <c r="J13" s="82"/>
    </row>
    <row r="14" spans="2:10" s="3" customFormat="1" ht="26.1" customHeight="1" x14ac:dyDescent="0.25">
      <c r="B14" s="102" t="s">
        <v>207</v>
      </c>
      <c r="C14" s="71">
        <v>80.480535476079623</v>
      </c>
      <c r="D14" s="71">
        <v>83.115807429410154</v>
      </c>
      <c r="E14" s="71">
        <v>72.213213055445038</v>
      </c>
      <c r="F14" s="71">
        <v>82.005225443763052</v>
      </c>
      <c r="G14" s="82"/>
      <c r="H14" s="82"/>
      <c r="I14" s="82"/>
      <c r="J14" s="82"/>
    </row>
    <row r="15" spans="2:10" s="3" customFormat="1" ht="26.1" customHeight="1" x14ac:dyDescent="0.25">
      <c r="B15" s="102" t="s">
        <v>208</v>
      </c>
      <c r="C15" s="71">
        <v>50.841588438781962</v>
      </c>
      <c r="D15" s="71">
        <v>49.728924302717132</v>
      </c>
      <c r="E15" s="71">
        <v>48.031863800780997</v>
      </c>
      <c r="F15" s="71">
        <v>66.406370665231037</v>
      </c>
      <c r="G15" s="82"/>
      <c r="H15" s="82"/>
      <c r="I15" s="82"/>
      <c r="J15" s="82"/>
    </row>
    <row r="16" spans="2:10" s="3" customFormat="1" ht="26.1" customHeight="1" x14ac:dyDescent="0.25">
      <c r="B16" s="102" t="s">
        <v>209</v>
      </c>
      <c r="C16" s="71">
        <v>40.472036479828951</v>
      </c>
      <c r="D16" s="71">
        <v>37.538848120506124</v>
      </c>
      <c r="E16" s="71">
        <v>40.339549187843645</v>
      </c>
      <c r="F16" s="71">
        <v>62.789098917617046</v>
      </c>
      <c r="G16" s="82"/>
      <c r="H16" s="82"/>
      <c r="I16" s="82"/>
      <c r="J16" s="82"/>
    </row>
    <row r="17" spans="2:10" s="3" customFormat="1" ht="12.75" customHeight="1" x14ac:dyDescent="0.25">
      <c r="B17" s="103" t="s">
        <v>210</v>
      </c>
      <c r="C17" s="71">
        <v>53.060991830956027</v>
      </c>
      <c r="D17" s="71">
        <v>50.371827975363892</v>
      </c>
      <c r="E17" s="71">
        <v>54.691831990612073</v>
      </c>
      <c r="F17" s="71">
        <v>69.013352109740779</v>
      </c>
      <c r="G17" s="82"/>
      <c r="H17" s="82"/>
      <c r="I17" s="82"/>
      <c r="J17" s="82"/>
    </row>
    <row r="18" spans="2:10" s="3" customFormat="1" ht="12.75" customHeight="1" x14ac:dyDescent="0.25">
      <c r="B18" s="110" t="s">
        <v>46</v>
      </c>
      <c r="C18" s="114"/>
      <c r="D18" s="114"/>
      <c r="E18" s="114"/>
      <c r="F18" s="114"/>
      <c r="G18" s="82"/>
      <c r="H18" s="82"/>
      <c r="I18" s="82"/>
      <c r="J18" s="82"/>
    </row>
    <row r="19" spans="2:10" s="3" customFormat="1" ht="15.6" x14ac:dyDescent="0.25">
      <c r="B19" s="103" t="s">
        <v>205</v>
      </c>
      <c r="C19" s="71">
        <v>22.949306254929308</v>
      </c>
      <c r="D19" s="71">
        <v>21.913032459295582</v>
      </c>
      <c r="E19" s="71">
        <v>25.011749727275877</v>
      </c>
      <c r="F19" s="71">
        <v>30.080669408741006</v>
      </c>
      <c r="G19" s="82"/>
      <c r="H19" s="82"/>
      <c r="I19" s="82"/>
      <c r="J19" s="82"/>
    </row>
    <row r="20" spans="2:10" s="3" customFormat="1" ht="15.6" x14ac:dyDescent="0.25">
      <c r="B20" s="103" t="s">
        <v>206</v>
      </c>
      <c r="C20" s="71">
        <v>78.230109695020033</v>
      </c>
      <c r="D20" s="71">
        <v>78.305962874114044</v>
      </c>
      <c r="E20" s="71">
        <v>73.081398078394045</v>
      </c>
      <c r="F20" s="71">
        <v>88.38378771805769</v>
      </c>
      <c r="G20" s="82"/>
      <c r="H20" s="82"/>
      <c r="I20" s="82"/>
      <c r="J20" s="82"/>
    </row>
    <row r="21" spans="2:10" s="57" customFormat="1" ht="25.05" customHeight="1" x14ac:dyDescent="0.25">
      <c r="B21" s="102" t="s">
        <v>207</v>
      </c>
      <c r="C21" s="71">
        <v>66.368568618066774</v>
      </c>
      <c r="D21" s="71">
        <v>65.878933011847224</v>
      </c>
      <c r="E21" s="71">
        <v>63.211747410704035</v>
      </c>
      <c r="F21" s="71">
        <v>77.244954023044528</v>
      </c>
      <c r="G21" s="82"/>
      <c r="H21" s="82"/>
      <c r="I21" s="82"/>
      <c r="J21" s="82"/>
    </row>
    <row r="22" spans="2:10" s="57" customFormat="1" ht="25.05" customHeight="1" x14ac:dyDescent="0.25">
      <c r="B22" s="102" t="s">
        <v>208</v>
      </c>
      <c r="C22" s="71">
        <v>39.78009256000086</v>
      </c>
      <c r="D22" s="71">
        <v>39.113866391768575</v>
      </c>
      <c r="E22" s="71">
        <v>32.965390861377543</v>
      </c>
      <c r="F22" s="71">
        <v>59.869459463283988</v>
      </c>
      <c r="G22" s="82"/>
      <c r="H22" s="82"/>
      <c r="I22" s="82"/>
      <c r="J22" s="82"/>
    </row>
    <row r="23" spans="2:10" s="3" customFormat="1" ht="25.05" customHeight="1" x14ac:dyDescent="0.25">
      <c r="B23" s="102" t="s">
        <v>209</v>
      </c>
      <c r="C23" s="71">
        <v>35.378504069544221</v>
      </c>
      <c r="D23" s="71">
        <v>36.391937445401823</v>
      </c>
      <c r="E23" s="71">
        <v>26.235296926040576</v>
      </c>
      <c r="F23" s="71">
        <v>45.7869291908492</v>
      </c>
      <c r="G23" s="82"/>
      <c r="H23" s="82"/>
      <c r="I23" s="82"/>
      <c r="J23" s="82"/>
    </row>
    <row r="24" spans="2:10" s="3" customFormat="1" ht="15.6" x14ac:dyDescent="0.25">
      <c r="B24" s="103" t="s">
        <v>210</v>
      </c>
      <c r="C24" s="71">
        <v>33.6254062134349</v>
      </c>
      <c r="D24" s="71">
        <v>28.448341700525585</v>
      </c>
      <c r="E24" s="71">
        <v>46.128245057510604</v>
      </c>
      <c r="F24" s="71">
        <v>52.280363977545484</v>
      </c>
      <c r="G24" s="82"/>
      <c r="H24" s="82"/>
      <c r="I24" s="82"/>
      <c r="J24" s="82"/>
    </row>
    <row r="25" spans="2:10" s="3" customFormat="1" x14ac:dyDescent="0.25">
      <c r="B25" s="110" t="s">
        <v>39</v>
      </c>
      <c r="C25" s="114"/>
      <c r="D25" s="114"/>
      <c r="E25" s="114"/>
      <c r="F25" s="114"/>
      <c r="G25" s="82"/>
      <c r="H25" s="82"/>
      <c r="I25" s="82"/>
      <c r="J25" s="82"/>
    </row>
    <row r="26" spans="2:10" s="3" customFormat="1" ht="15.6" x14ac:dyDescent="0.25">
      <c r="B26" s="103" t="s">
        <v>205</v>
      </c>
      <c r="C26" s="71">
        <v>13.208731598335053</v>
      </c>
      <c r="D26" s="71">
        <v>10.926494395132465</v>
      </c>
      <c r="E26" s="71">
        <v>18.351527198524195</v>
      </c>
      <c r="F26" s="71">
        <v>44.964871191456105</v>
      </c>
      <c r="G26" s="82"/>
      <c r="H26" s="82"/>
      <c r="I26" s="82"/>
      <c r="J26" s="82"/>
    </row>
    <row r="27" spans="2:10" s="3" customFormat="1" ht="15.6" x14ac:dyDescent="0.25">
      <c r="B27" s="103" t="s">
        <v>206</v>
      </c>
      <c r="C27" s="71">
        <v>73.064429441676339</v>
      </c>
      <c r="D27" s="71">
        <v>60.757881107353654</v>
      </c>
      <c r="E27" s="71">
        <v>100</v>
      </c>
      <c r="F27" s="71">
        <v>93.229166667019314</v>
      </c>
      <c r="G27" s="82"/>
      <c r="H27" s="82"/>
      <c r="I27" s="82"/>
      <c r="J27" s="82"/>
    </row>
    <row r="28" spans="2:10" s="3" customFormat="1" ht="28.8" x14ac:dyDescent="0.25">
      <c r="B28" s="102" t="s">
        <v>207</v>
      </c>
      <c r="C28" s="71">
        <v>32.500165900886081</v>
      </c>
      <c r="D28" s="71">
        <v>1.1024615505730113</v>
      </c>
      <c r="E28" s="71">
        <v>100</v>
      </c>
      <c r="F28" s="71">
        <v>86.458333334038628</v>
      </c>
      <c r="G28" s="82"/>
      <c r="H28" s="82"/>
      <c r="I28" s="82"/>
      <c r="J28" s="82"/>
    </row>
    <row r="29" spans="2:10" s="3" customFormat="1" ht="28.8" x14ac:dyDescent="0.25">
      <c r="B29" s="102" t="s">
        <v>208</v>
      </c>
      <c r="C29" s="71">
        <v>38.740350030989035</v>
      </c>
      <c r="D29" s="71">
        <v>30.930171328963336</v>
      </c>
      <c r="E29" s="71">
        <v>45.443230241299474</v>
      </c>
      <c r="F29" s="71">
        <v>72.916666668077255</v>
      </c>
      <c r="G29" s="82"/>
      <c r="H29" s="82"/>
      <c r="I29" s="82"/>
      <c r="J29" s="82"/>
    </row>
    <row r="30" spans="2:10" s="3" customFormat="1" ht="28.8" x14ac:dyDescent="0.25">
      <c r="B30" s="102" t="s">
        <v>209</v>
      </c>
      <c r="C30" s="71">
        <v>27.956935398014632</v>
      </c>
      <c r="D30" s="71">
        <v>30.930171328963336</v>
      </c>
      <c r="E30" s="71">
        <v>16.21503311314245</v>
      </c>
      <c r="F30" s="71">
        <v>33.854166664903431</v>
      </c>
      <c r="G30" s="82"/>
      <c r="H30" s="82"/>
      <c r="I30" s="82"/>
      <c r="J30" s="82"/>
    </row>
    <row r="31" spans="2:10" s="3" customFormat="1" ht="15.6" x14ac:dyDescent="0.25">
      <c r="B31" s="103" t="s">
        <v>210</v>
      </c>
      <c r="C31" s="71">
        <v>36.532214720838169</v>
      </c>
      <c r="D31" s="71">
        <v>30.930171328963336</v>
      </c>
      <c r="E31" s="71">
        <v>51.265769378330987</v>
      </c>
      <c r="F31" s="71">
        <v>40.624999997884117</v>
      </c>
      <c r="G31" s="82"/>
      <c r="H31" s="82"/>
      <c r="I31" s="82"/>
      <c r="J31" s="82"/>
    </row>
    <row r="32" spans="2:10" s="3" customFormat="1" x14ac:dyDescent="0.25">
      <c r="B32" s="110" t="s">
        <v>38</v>
      </c>
      <c r="C32" s="114"/>
      <c r="D32" s="114"/>
      <c r="E32" s="114"/>
      <c r="F32" s="114"/>
      <c r="G32" s="82"/>
      <c r="H32" s="82"/>
      <c r="I32" s="82"/>
      <c r="J32" s="82"/>
    </row>
    <row r="33" spans="2:10" s="3" customFormat="1" ht="15.6" x14ac:dyDescent="0.25">
      <c r="B33" s="103" t="s">
        <v>205</v>
      </c>
      <c r="C33" s="71">
        <v>28.801992914203506</v>
      </c>
      <c r="D33" s="71">
        <v>23.995921846486056</v>
      </c>
      <c r="E33" s="71">
        <v>44.486197736207657</v>
      </c>
      <c r="F33" s="71">
        <v>24.739709459503114</v>
      </c>
      <c r="G33" s="82"/>
      <c r="H33" s="82"/>
      <c r="I33" s="82"/>
      <c r="J33" s="82"/>
    </row>
    <row r="34" spans="2:10" s="3" customFormat="1" ht="15.6" x14ac:dyDescent="0.25">
      <c r="B34" s="103" t="s">
        <v>206</v>
      </c>
      <c r="C34" s="71">
        <v>82.000442920048684</v>
      </c>
      <c r="D34" s="71">
        <v>100</v>
      </c>
      <c r="E34" s="71">
        <v>51.483602290546401</v>
      </c>
      <c r="F34" s="71">
        <v>93.491558598688698</v>
      </c>
      <c r="G34" s="82"/>
      <c r="H34" s="82"/>
      <c r="I34" s="82"/>
      <c r="J34" s="82"/>
    </row>
    <row r="35" spans="2:10" s="3" customFormat="1" ht="28.8" x14ac:dyDescent="0.25">
      <c r="B35" s="102" t="s">
        <v>207</v>
      </c>
      <c r="C35" s="71">
        <v>78.748294568563736</v>
      </c>
      <c r="D35" s="71">
        <v>100</v>
      </c>
      <c r="E35" s="71">
        <v>46.951648959644864</v>
      </c>
      <c r="F35" s="71">
        <v>80.474675796066094</v>
      </c>
      <c r="G35" s="82"/>
      <c r="H35" s="82"/>
      <c r="I35" s="82"/>
      <c r="J35" s="82"/>
    </row>
    <row r="36" spans="2:10" s="3" customFormat="1" ht="28.8" x14ac:dyDescent="0.25">
      <c r="B36" s="102" t="s">
        <v>208</v>
      </c>
      <c r="C36" s="71">
        <v>32.934506364270561</v>
      </c>
      <c r="D36" s="71">
        <v>17.131203247558393</v>
      </c>
      <c r="E36" s="71">
        <v>46.951648959644864</v>
      </c>
      <c r="F36" s="71">
        <v>58.57597261180171</v>
      </c>
      <c r="G36" s="82"/>
      <c r="H36" s="82"/>
      <c r="I36" s="82"/>
      <c r="J36" s="82"/>
    </row>
    <row r="37" spans="2:10" s="3" customFormat="1" ht="28.8" x14ac:dyDescent="0.25">
      <c r="B37" s="102" t="s">
        <v>209</v>
      </c>
      <c r="C37" s="71">
        <v>40.485065649781788</v>
      </c>
      <c r="D37" s="71">
        <v>34.262406495116785</v>
      </c>
      <c r="E37" s="71">
        <v>46.951648959644864</v>
      </c>
      <c r="F37" s="71">
        <v>47.932468789509599</v>
      </c>
      <c r="G37" s="82"/>
      <c r="H37" s="82"/>
      <c r="I37" s="82"/>
      <c r="J37" s="82"/>
    </row>
    <row r="38" spans="2:10" s="3" customFormat="1" ht="15.6" x14ac:dyDescent="0.25">
      <c r="B38" s="103" t="s">
        <v>210</v>
      </c>
      <c r="C38" s="71">
        <v>29.822200390202287</v>
      </c>
      <c r="D38" s="71">
        <v>17.131203247558393</v>
      </c>
      <c r="E38" s="71">
        <v>40.487491195908376</v>
      </c>
      <c r="F38" s="71">
        <v>52.067531210490401</v>
      </c>
      <c r="G38" s="82"/>
      <c r="H38" s="82"/>
      <c r="I38" s="82"/>
      <c r="J38" s="82"/>
    </row>
    <row r="39" spans="2:10" s="3" customFormat="1" x14ac:dyDescent="0.25">
      <c r="B39" s="110" t="s">
        <v>37</v>
      </c>
      <c r="C39" s="114"/>
      <c r="D39" s="114"/>
      <c r="E39" s="114"/>
      <c r="F39" s="114"/>
      <c r="G39" s="82"/>
      <c r="H39" s="82"/>
      <c r="I39" s="82"/>
      <c r="J39" s="82"/>
    </row>
    <row r="40" spans="2:10" s="3" customFormat="1" ht="15.6" x14ac:dyDescent="0.25">
      <c r="B40" s="103" t="s">
        <v>205</v>
      </c>
      <c r="C40" s="71">
        <v>21.370642749739872</v>
      </c>
      <c r="D40" s="71">
        <v>23.676341478312633</v>
      </c>
      <c r="E40" s="71">
        <v>7.000856891106368</v>
      </c>
      <c r="F40" s="71">
        <v>13.461538477071002</v>
      </c>
      <c r="G40" s="82"/>
      <c r="H40" s="82"/>
      <c r="I40" s="82"/>
      <c r="J40" s="82"/>
    </row>
    <row r="41" spans="2:10" s="3" customFormat="1" ht="15.6" x14ac:dyDescent="0.25">
      <c r="B41" s="103" t="s">
        <v>206</v>
      </c>
      <c r="C41" s="71">
        <v>58.370817956010491</v>
      </c>
      <c r="D41" s="71">
        <v>58.648943824130214</v>
      </c>
      <c r="E41" s="71">
        <v>34.883720873445107</v>
      </c>
      <c r="F41" s="71">
        <v>100</v>
      </c>
      <c r="G41" s="82"/>
      <c r="H41" s="82"/>
      <c r="I41" s="82"/>
      <c r="J41" s="82"/>
    </row>
    <row r="42" spans="2:10" s="3" customFormat="1" ht="28.8" x14ac:dyDescent="0.25">
      <c r="B42" s="102" t="s">
        <v>207</v>
      </c>
      <c r="C42" s="71">
        <v>58.370817956010491</v>
      </c>
      <c r="D42" s="71">
        <v>58.648943824130214</v>
      </c>
      <c r="E42" s="71">
        <v>34.883720873445107</v>
      </c>
      <c r="F42" s="71">
        <v>100</v>
      </c>
      <c r="G42" s="82"/>
      <c r="H42" s="82"/>
      <c r="I42" s="82"/>
      <c r="J42" s="82"/>
    </row>
    <row r="43" spans="2:10" s="3" customFormat="1" ht="28.8" x14ac:dyDescent="0.25">
      <c r="B43" s="102" t="s">
        <v>208</v>
      </c>
      <c r="C43" s="71">
        <v>33.915731595381352</v>
      </c>
      <c r="D43" s="71">
        <v>34.214084117073618</v>
      </c>
      <c r="E43" s="71">
        <v>0</v>
      </c>
      <c r="F43" s="71">
        <v>100</v>
      </c>
      <c r="G43" s="82"/>
      <c r="H43" s="82"/>
      <c r="I43" s="82"/>
      <c r="J43" s="82"/>
    </row>
    <row r="44" spans="2:10" s="3" customFormat="1" ht="28.8" x14ac:dyDescent="0.25">
      <c r="B44" s="102" t="s">
        <v>209</v>
      </c>
      <c r="C44" s="71">
        <v>33.915731595381352</v>
      </c>
      <c r="D44" s="71">
        <v>34.214084117073618</v>
      </c>
      <c r="E44" s="71">
        <v>0</v>
      </c>
      <c r="F44" s="71">
        <v>100</v>
      </c>
      <c r="G44" s="82"/>
      <c r="H44" s="82"/>
      <c r="I44" s="82"/>
      <c r="J44" s="82"/>
    </row>
    <row r="45" spans="2:10" s="3" customFormat="1" ht="15.6" x14ac:dyDescent="0.25">
      <c r="B45" s="103" t="s">
        <v>210</v>
      </c>
      <c r="C45" s="71">
        <v>1.6318596842160698</v>
      </c>
      <c r="D45" s="71">
        <v>0</v>
      </c>
      <c r="E45" s="71">
        <v>0</v>
      </c>
      <c r="F45" s="71">
        <v>100</v>
      </c>
      <c r="G45" s="82"/>
      <c r="H45" s="82"/>
      <c r="I45" s="82"/>
      <c r="J45" s="82"/>
    </row>
    <row r="46" spans="2:10" s="3" customFormat="1" ht="12.75" customHeight="1" x14ac:dyDescent="0.25">
      <c r="B46" s="110" t="s">
        <v>35</v>
      </c>
      <c r="C46" s="114"/>
      <c r="D46" s="114"/>
      <c r="E46" s="114"/>
      <c r="F46" s="114"/>
      <c r="G46" s="82"/>
      <c r="H46" s="82"/>
      <c r="I46" s="82"/>
      <c r="J46" s="82"/>
    </row>
    <row r="47" spans="2:10" s="3" customFormat="1" ht="15.6" x14ac:dyDescent="0.25">
      <c r="B47" s="103" t="s">
        <v>205</v>
      </c>
      <c r="C47" s="71">
        <v>31.271347708491383</v>
      </c>
      <c r="D47" s="71">
        <v>33.118974917639719</v>
      </c>
      <c r="E47" s="71">
        <v>23.693899695919892</v>
      </c>
      <c r="F47" s="71">
        <v>27.386429916998555</v>
      </c>
      <c r="G47" s="82"/>
      <c r="H47" s="82"/>
      <c r="I47" s="82"/>
      <c r="J47" s="82"/>
    </row>
    <row r="48" spans="2:10" s="3" customFormat="1" ht="15.6" x14ac:dyDescent="0.25">
      <c r="B48" s="103" t="s">
        <v>206</v>
      </c>
      <c r="C48" s="71">
        <v>83.811126644164517</v>
      </c>
      <c r="D48" s="71">
        <v>85.329520088651222</v>
      </c>
      <c r="E48" s="71">
        <v>70.88094017938873</v>
      </c>
      <c r="F48" s="71">
        <v>88.310459062335141</v>
      </c>
      <c r="G48" s="82"/>
      <c r="H48" s="82"/>
      <c r="I48" s="82"/>
      <c r="J48" s="82"/>
    </row>
    <row r="49" spans="2:10" s="3" customFormat="1" ht="28.8" x14ac:dyDescent="0.25">
      <c r="B49" s="102" t="s">
        <v>207</v>
      </c>
      <c r="C49" s="71">
        <v>75.564249196579183</v>
      </c>
      <c r="D49" s="71">
        <v>79.589783404524383</v>
      </c>
      <c r="E49" s="71">
        <v>46.779442190037678</v>
      </c>
      <c r="F49" s="71">
        <v>76.620918124670268</v>
      </c>
      <c r="G49" s="82"/>
      <c r="H49" s="82"/>
      <c r="I49" s="82"/>
      <c r="J49" s="82"/>
    </row>
    <row r="50" spans="2:10" s="3" customFormat="1" ht="28.8" x14ac:dyDescent="0.25">
      <c r="B50" s="102" t="s">
        <v>208</v>
      </c>
      <c r="C50" s="71">
        <v>43.591749717007843</v>
      </c>
      <c r="D50" s="71">
        <v>49.244568986183495</v>
      </c>
      <c r="E50" s="71">
        <v>3.6361565167976337</v>
      </c>
      <c r="F50" s="71">
        <v>44.155229531167571</v>
      </c>
      <c r="G50" s="82"/>
      <c r="H50" s="82"/>
      <c r="I50" s="82"/>
      <c r="J50" s="82"/>
    </row>
    <row r="51" spans="2:10" s="3" customFormat="1" ht="28.8" x14ac:dyDescent="0.25">
      <c r="B51" s="102" t="s">
        <v>209</v>
      </c>
      <c r="C51" s="71">
        <v>34.550533791778804</v>
      </c>
      <c r="D51" s="71">
        <v>38.451312670131763</v>
      </c>
      <c r="E51" s="71">
        <v>3.6361565167976337</v>
      </c>
      <c r="F51" s="71">
        <v>41.552295311675699</v>
      </c>
      <c r="G51" s="82"/>
      <c r="H51" s="82"/>
      <c r="I51" s="82"/>
      <c r="J51" s="82"/>
    </row>
    <row r="52" spans="2:10" s="3" customFormat="1" ht="15.6" x14ac:dyDescent="0.25">
      <c r="B52" s="103" t="s">
        <v>210</v>
      </c>
      <c r="C52" s="71">
        <v>43.551487790950382</v>
      </c>
      <c r="D52" s="71">
        <v>41.424616004238025</v>
      </c>
      <c r="E52" s="71">
        <v>49.309297342768701</v>
      </c>
      <c r="F52" s="71">
        <v>61.689540937664859</v>
      </c>
      <c r="G52" s="82"/>
      <c r="H52" s="82"/>
      <c r="I52" s="82"/>
      <c r="J52" s="82"/>
    </row>
    <row r="53" spans="2:10" s="3" customFormat="1" x14ac:dyDescent="0.25">
      <c r="B53" s="110" t="s">
        <v>36</v>
      </c>
      <c r="C53" s="114"/>
      <c r="D53" s="114"/>
      <c r="E53" s="114"/>
      <c r="F53" s="114"/>
      <c r="G53" s="82"/>
      <c r="H53" s="82"/>
      <c r="I53" s="82"/>
      <c r="J53" s="82"/>
    </row>
    <row r="54" spans="2:10" s="3" customFormat="1" ht="15.6" x14ac:dyDescent="0.25">
      <c r="B54" s="103" t="s">
        <v>205</v>
      </c>
      <c r="C54" s="71">
        <v>25.753258203498454</v>
      </c>
      <c r="D54" s="71">
        <v>20.193529717323532</v>
      </c>
      <c r="E54" s="71">
        <v>37.882919740560439</v>
      </c>
      <c r="F54" s="71">
        <v>37.124658773953669</v>
      </c>
      <c r="G54" s="82"/>
      <c r="H54" s="82"/>
      <c r="I54" s="82"/>
      <c r="J54" s="82"/>
    </row>
    <row r="55" spans="2:10" s="3" customFormat="1" ht="15.6" x14ac:dyDescent="0.25">
      <c r="B55" s="103" t="s">
        <v>206</v>
      </c>
      <c r="C55" s="71">
        <v>93.13507226935603</v>
      </c>
      <c r="D55" s="71">
        <v>100</v>
      </c>
      <c r="E55" s="71">
        <v>91.84163167082383</v>
      </c>
      <c r="F55" s="71">
        <v>75.735294117647058</v>
      </c>
      <c r="G55" s="82"/>
      <c r="H55" s="82"/>
      <c r="I55" s="82"/>
      <c r="J55" s="82"/>
    </row>
    <row r="56" spans="2:10" s="3" customFormat="1" ht="28.8" x14ac:dyDescent="0.25">
      <c r="B56" s="102" t="s">
        <v>207</v>
      </c>
      <c r="C56" s="71">
        <v>86.270144538712074</v>
      </c>
      <c r="D56" s="71">
        <v>100</v>
      </c>
      <c r="E56" s="71">
        <v>77.13257348119194</v>
      </c>
      <c r="F56" s="71">
        <v>61.029411764705884</v>
      </c>
      <c r="G56" s="82"/>
      <c r="H56" s="82"/>
      <c r="I56" s="82"/>
      <c r="J56" s="82"/>
    </row>
    <row r="57" spans="2:10" s="3" customFormat="1" ht="28.8" x14ac:dyDescent="0.25">
      <c r="B57" s="102" t="s">
        <v>208</v>
      </c>
      <c r="C57" s="71">
        <v>48.03123443216689</v>
      </c>
      <c r="D57" s="71">
        <v>46.660019955548357</v>
      </c>
      <c r="E57" s="71">
        <v>41.763647270122696</v>
      </c>
      <c r="F57" s="71">
        <v>61.029411764705884</v>
      </c>
      <c r="G57" s="82"/>
      <c r="H57" s="82"/>
      <c r="I57" s="82"/>
      <c r="J57" s="82"/>
    </row>
    <row r="58" spans="2:10" s="3" customFormat="1" ht="28.8" x14ac:dyDescent="0.25">
      <c r="B58" s="102" t="s">
        <v>209</v>
      </c>
      <c r="C58" s="71">
        <v>46.635653770834736</v>
      </c>
      <c r="D58" s="71">
        <v>46.660019955548357</v>
      </c>
      <c r="E58" s="71">
        <v>41.763647270122696</v>
      </c>
      <c r="F58" s="71">
        <v>53.67647058823529</v>
      </c>
      <c r="G58" s="82"/>
      <c r="H58" s="82"/>
      <c r="I58" s="82"/>
      <c r="J58" s="82"/>
    </row>
    <row r="59" spans="2:10" s="3" customFormat="1" ht="15.6" x14ac:dyDescent="0.25">
      <c r="B59" s="103" t="s">
        <v>210</v>
      </c>
      <c r="C59" s="71">
        <v>49.313839517482229</v>
      </c>
      <c r="D59" s="71">
        <v>46.660019955548357</v>
      </c>
      <c r="E59" s="71">
        <v>56.472705459754593</v>
      </c>
      <c r="F59" s="71">
        <v>46.323529411764703</v>
      </c>
      <c r="G59" s="82"/>
      <c r="H59" s="82"/>
      <c r="I59" s="82"/>
      <c r="J59" s="82"/>
    </row>
    <row r="60" spans="2:10" s="3" customFormat="1" x14ac:dyDescent="0.25">
      <c r="B60" s="110" t="s">
        <v>47</v>
      </c>
      <c r="C60" s="114"/>
      <c r="D60" s="114"/>
      <c r="E60" s="114"/>
      <c r="F60" s="114"/>
      <c r="G60" s="82"/>
      <c r="H60" s="82"/>
      <c r="I60" s="82"/>
      <c r="J60" s="82"/>
    </row>
    <row r="61" spans="2:10" s="3" customFormat="1" ht="15.6" x14ac:dyDescent="0.25">
      <c r="B61" s="103" t="s">
        <v>205</v>
      </c>
      <c r="C61" s="71">
        <v>18.320106164190676</v>
      </c>
      <c r="D61" s="71">
        <v>18.946934158244567</v>
      </c>
      <c r="E61" s="71">
        <v>16.084493047689783</v>
      </c>
      <c r="F61" s="71">
        <v>10.090119979065728</v>
      </c>
      <c r="G61" s="82"/>
      <c r="H61" s="82"/>
      <c r="I61" s="82"/>
      <c r="J61" s="82"/>
    </row>
    <row r="62" spans="2:10" s="3" customFormat="1" ht="15.6" x14ac:dyDescent="0.25">
      <c r="B62" s="103" t="s">
        <v>206</v>
      </c>
      <c r="C62" s="71">
        <v>86.756072687509288</v>
      </c>
      <c r="D62" s="71">
        <v>85.789859960774436</v>
      </c>
      <c r="E62" s="71">
        <v>91.634204167602306</v>
      </c>
      <c r="F62" s="71">
        <v>100</v>
      </c>
      <c r="G62" s="82"/>
      <c r="H62" s="82"/>
      <c r="I62" s="82"/>
      <c r="J62" s="82"/>
    </row>
    <row r="63" spans="2:10" s="3" customFormat="1" ht="28.8" x14ac:dyDescent="0.25">
      <c r="B63" s="102" t="s">
        <v>207</v>
      </c>
      <c r="C63" s="71">
        <v>61.220650992686174</v>
      </c>
      <c r="D63" s="71">
        <v>62.843806316590346</v>
      </c>
      <c r="E63" s="71">
        <v>51.548565800680876</v>
      </c>
      <c r="F63" s="71">
        <v>58.054794511720772</v>
      </c>
      <c r="G63" s="82"/>
      <c r="H63" s="82"/>
      <c r="I63" s="82"/>
      <c r="J63" s="82"/>
    </row>
    <row r="64" spans="2:10" s="3" customFormat="1" ht="28.8" x14ac:dyDescent="0.25">
      <c r="B64" s="102" t="s">
        <v>208</v>
      </c>
      <c r="C64" s="71">
        <v>51.960220503190627</v>
      </c>
      <c r="D64" s="71">
        <v>52.277718077176907</v>
      </c>
      <c r="E64" s="71">
        <v>51.548565800680876</v>
      </c>
      <c r="F64" s="71">
        <v>32.219178046883094</v>
      </c>
      <c r="G64" s="82"/>
      <c r="H64" s="82"/>
      <c r="I64" s="82"/>
      <c r="J64" s="82"/>
    </row>
    <row r="65" spans="2:10" s="3" customFormat="1" ht="28.8" x14ac:dyDescent="0.25">
      <c r="B65" s="102" t="s">
        <v>209</v>
      </c>
      <c r="C65" s="71">
        <v>19.599228491475341</v>
      </c>
      <c r="D65" s="71">
        <v>18.574393879019038</v>
      </c>
      <c r="E65" s="71">
        <v>24.883831538490433</v>
      </c>
      <c r="F65" s="71">
        <v>32.219178046883094</v>
      </c>
      <c r="G65" s="82"/>
      <c r="H65" s="82"/>
      <c r="I65" s="82"/>
      <c r="J65" s="82"/>
    </row>
    <row r="66" spans="2:10" s="3" customFormat="1" ht="15.6" x14ac:dyDescent="0.25">
      <c r="B66" s="103" t="s">
        <v>210</v>
      </c>
      <c r="C66" s="71">
        <v>45.029994721308888</v>
      </c>
      <c r="D66" s="71">
        <v>46.803491642909847</v>
      </c>
      <c r="E66" s="71">
        <v>29.938939810823733</v>
      </c>
      <c r="F66" s="71">
        <v>100</v>
      </c>
      <c r="G66" s="82"/>
      <c r="H66" s="82"/>
      <c r="I66" s="82"/>
      <c r="J66" s="82"/>
    </row>
    <row r="67" spans="2:10" s="3" customFormat="1" x14ac:dyDescent="0.25">
      <c r="B67" s="110" t="s">
        <v>40</v>
      </c>
      <c r="C67" s="114"/>
      <c r="D67" s="114"/>
      <c r="E67" s="114"/>
      <c r="F67" s="114"/>
      <c r="G67" s="82"/>
      <c r="H67" s="82"/>
      <c r="I67" s="82"/>
      <c r="J67" s="82"/>
    </row>
    <row r="68" spans="2:10" s="3" customFormat="1" ht="15.6" x14ac:dyDescent="0.25">
      <c r="B68" s="103" t="s">
        <v>205</v>
      </c>
      <c r="C68" s="71">
        <v>30.686453379052818</v>
      </c>
      <c r="D68" s="71">
        <v>26.900336218854363</v>
      </c>
      <c r="E68" s="71">
        <v>39.35996174732734</v>
      </c>
      <c r="F68" s="71">
        <v>47.444351234436354</v>
      </c>
      <c r="G68" s="82"/>
      <c r="H68" s="82"/>
      <c r="I68" s="82"/>
      <c r="J68" s="82"/>
    </row>
    <row r="69" spans="2:10" s="3" customFormat="1" ht="15.6" x14ac:dyDescent="0.25">
      <c r="B69" s="103" t="s">
        <v>206</v>
      </c>
      <c r="C69" s="71">
        <v>93.943928304001034</v>
      </c>
      <c r="D69" s="71">
        <v>97.711382384351907</v>
      </c>
      <c r="E69" s="71">
        <v>84.997258374654209</v>
      </c>
      <c r="F69" s="71">
        <v>92.11416917204339</v>
      </c>
      <c r="G69" s="82"/>
      <c r="H69" s="82"/>
      <c r="I69" s="82"/>
      <c r="J69" s="82"/>
    </row>
    <row r="70" spans="2:10" s="3" customFormat="1" ht="28.8" x14ac:dyDescent="0.25">
      <c r="B70" s="102" t="s">
        <v>207</v>
      </c>
      <c r="C70" s="71">
        <v>84.948295377877457</v>
      </c>
      <c r="D70" s="71">
        <v>89.308726085004778</v>
      </c>
      <c r="E70" s="71">
        <v>74.554793527632171</v>
      </c>
      <c r="F70" s="71">
        <v>82.927291321925665</v>
      </c>
      <c r="G70" s="82"/>
      <c r="H70" s="82"/>
      <c r="I70" s="82"/>
      <c r="J70" s="82"/>
    </row>
    <row r="71" spans="2:10" s="3" customFormat="1" ht="28.8" x14ac:dyDescent="0.25">
      <c r="B71" s="102" t="s">
        <v>208</v>
      </c>
      <c r="C71" s="71">
        <v>52.405413669441394</v>
      </c>
      <c r="D71" s="71">
        <v>51.182922448214121</v>
      </c>
      <c r="E71" s="71">
        <v>49.436217496174436</v>
      </c>
      <c r="F71" s="71">
        <v>67.689161190166416</v>
      </c>
      <c r="G71" s="82"/>
      <c r="H71" s="82"/>
      <c r="I71" s="82"/>
      <c r="J71" s="82"/>
    </row>
    <row r="72" spans="2:10" s="3" customFormat="1" ht="28.8" x14ac:dyDescent="0.25">
      <c r="B72" s="102" t="s">
        <v>209</v>
      </c>
      <c r="C72" s="71">
        <v>43.748587531051818</v>
      </c>
      <c r="D72" s="71">
        <v>40.716133362884563</v>
      </c>
      <c r="E72" s="71">
        <v>42.89158093804253</v>
      </c>
      <c r="F72" s="71">
        <v>65.379798432407696</v>
      </c>
      <c r="G72" s="82"/>
      <c r="H72" s="82"/>
      <c r="I72" s="82"/>
      <c r="J72" s="82"/>
    </row>
    <row r="73" spans="2:10" s="3" customFormat="1" ht="15.6" x14ac:dyDescent="0.25">
      <c r="B73" s="103" t="s">
        <v>210</v>
      </c>
      <c r="C73" s="71">
        <v>57.003567091913276</v>
      </c>
      <c r="D73" s="71">
        <v>54.761272301774731</v>
      </c>
      <c r="E73" s="71">
        <v>57.255678377146346</v>
      </c>
      <c r="F73" s="71">
        <v>70.78245458577608</v>
      </c>
      <c r="G73" s="82"/>
      <c r="H73" s="82"/>
      <c r="I73" s="82"/>
      <c r="J73" s="82"/>
    </row>
    <row r="74" spans="2:10" s="3" customFormat="1" x14ac:dyDescent="0.25">
      <c r="B74" s="110" t="s">
        <v>41</v>
      </c>
      <c r="C74" s="114"/>
      <c r="D74" s="114"/>
      <c r="E74" s="114"/>
      <c r="F74" s="114"/>
      <c r="G74" s="82"/>
      <c r="H74" s="82"/>
      <c r="I74" s="82"/>
      <c r="J74" s="82"/>
    </row>
    <row r="75" spans="2:10" s="3" customFormat="1" ht="15.6" x14ac:dyDescent="0.25">
      <c r="B75" s="103" t="s">
        <v>205</v>
      </c>
      <c r="C75" s="71">
        <v>35.540954715691761</v>
      </c>
      <c r="D75" s="71">
        <v>30.665293789920746</v>
      </c>
      <c r="E75" s="71">
        <v>50.518272239101321</v>
      </c>
      <c r="F75" s="71">
        <v>65.884359982075736</v>
      </c>
      <c r="G75" s="82"/>
      <c r="H75" s="82"/>
      <c r="I75" s="82"/>
      <c r="J75" s="82"/>
    </row>
    <row r="76" spans="2:10" s="3" customFormat="1" ht="15.6" x14ac:dyDescent="0.25">
      <c r="B76" s="103" t="s">
        <v>206</v>
      </c>
      <c r="C76" s="71">
        <v>90.953443414128387</v>
      </c>
      <c r="D76" s="71">
        <v>96.005856939389943</v>
      </c>
      <c r="E76" s="71">
        <v>76.57606240605034</v>
      </c>
      <c r="F76" s="71">
        <v>92.75801161941618</v>
      </c>
      <c r="G76" s="82"/>
      <c r="H76" s="82"/>
      <c r="I76" s="82"/>
      <c r="J76" s="82"/>
    </row>
    <row r="77" spans="2:10" s="3" customFormat="1" ht="28.8" x14ac:dyDescent="0.25">
      <c r="B77" s="102" t="s">
        <v>207</v>
      </c>
      <c r="C77" s="71">
        <v>81.05329702479419</v>
      </c>
      <c r="D77" s="71">
        <v>85.67609950049183</v>
      </c>
      <c r="E77" s="71">
        <v>65.368263823464773</v>
      </c>
      <c r="F77" s="71">
        <v>91.096694058877645</v>
      </c>
      <c r="G77" s="82"/>
      <c r="H77" s="82"/>
      <c r="I77" s="82"/>
      <c r="J77" s="82"/>
    </row>
    <row r="78" spans="2:10" s="3" customFormat="1" ht="28.8" x14ac:dyDescent="0.25">
      <c r="B78" s="102" t="s">
        <v>208</v>
      </c>
      <c r="C78" s="71">
        <v>41.144827325235163</v>
      </c>
      <c r="D78" s="71">
        <v>37.069722137902978</v>
      </c>
      <c r="E78" s="71">
        <v>40.531233868123707</v>
      </c>
      <c r="F78" s="71">
        <v>80.188060358727128</v>
      </c>
      <c r="G78" s="82"/>
      <c r="H78" s="82"/>
      <c r="I78" s="82"/>
      <c r="J78" s="82"/>
    </row>
    <row r="79" spans="2:10" s="3" customFormat="1" ht="28.8" x14ac:dyDescent="0.25">
      <c r="B79" s="102" t="s">
        <v>209</v>
      </c>
      <c r="C79" s="71">
        <v>46.738587177576726</v>
      </c>
      <c r="D79" s="71">
        <v>43.498844569762646</v>
      </c>
      <c r="E79" s="71">
        <v>46.759072930599437</v>
      </c>
      <c r="F79" s="71">
        <v>76.092322297563783</v>
      </c>
      <c r="G79" s="82"/>
      <c r="H79" s="82"/>
      <c r="I79" s="82"/>
      <c r="J79" s="82"/>
    </row>
    <row r="80" spans="2:10" s="3" customFormat="1" ht="15.6" x14ac:dyDescent="0.25">
      <c r="B80" s="103" t="s">
        <v>210</v>
      </c>
      <c r="C80" s="71">
        <v>59.239787546488401</v>
      </c>
      <c r="D80" s="71">
        <v>59.896647968294367</v>
      </c>
      <c r="E80" s="71">
        <v>54.063531456139735</v>
      </c>
      <c r="F80" s="71">
        <v>70.443521143397945</v>
      </c>
      <c r="G80" s="82"/>
      <c r="H80" s="82"/>
      <c r="I80" s="82"/>
      <c r="J80" s="82"/>
    </row>
    <row r="81" spans="2:10" s="3" customFormat="1" x14ac:dyDescent="0.25">
      <c r="B81" s="110" t="s">
        <v>42</v>
      </c>
      <c r="C81" s="114"/>
      <c r="D81" s="114"/>
      <c r="E81" s="114"/>
      <c r="F81" s="114"/>
      <c r="G81" s="82"/>
      <c r="H81" s="82"/>
      <c r="I81" s="82"/>
      <c r="J81" s="82"/>
    </row>
    <row r="82" spans="2:10" s="3" customFormat="1" ht="15.6" x14ac:dyDescent="0.25">
      <c r="B82" s="103" t="s">
        <v>205</v>
      </c>
      <c r="C82" s="71">
        <v>21.49946752079423</v>
      </c>
      <c r="D82" s="71">
        <v>16.21897048792794</v>
      </c>
      <c r="E82" s="71">
        <v>35.013829049613982</v>
      </c>
      <c r="F82" s="71">
        <v>38.843292600610262</v>
      </c>
      <c r="G82" s="82"/>
      <c r="H82" s="82"/>
      <c r="I82" s="82"/>
      <c r="J82" s="82"/>
    </row>
    <row r="83" spans="2:10" s="3" customFormat="1" ht="15.6" x14ac:dyDescent="0.25">
      <c r="B83" s="103" t="s">
        <v>206</v>
      </c>
      <c r="C83" s="71">
        <v>95.202225186017372</v>
      </c>
      <c r="D83" s="71">
        <v>100</v>
      </c>
      <c r="E83" s="71">
        <v>88.416594695998384</v>
      </c>
      <c r="F83" s="71">
        <v>91.02133229337197</v>
      </c>
      <c r="G83" s="82"/>
      <c r="H83" s="82"/>
      <c r="I83" s="82"/>
      <c r="J83" s="82"/>
    </row>
    <row r="84" spans="2:10" s="3" customFormat="1" ht="28.8" x14ac:dyDescent="0.25">
      <c r="B84" s="102" t="s">
        <v>207</v>
      </c>
      <c r="C84" s="71">
        <v>85.909717918448422</v>
      </c>
      <c r="D84" s="71">
        <v>100</v>
      </c>
      <c r="E84" s="71">
        <v>60.077661691397353</v>
      </c>
      <c r="F84" s="71">
        <v>86.531998440057947</v>
      </c>
      <c r="G84" s="82"/>
      <c r="H84" s="82"/>
      <c r="I84" s="82"/>
      <c r="J84" s="82"/>
    </row>
    <row r="85" spans="2:10" s="3" customFormat="1" ht="28.8" x14ac:dyDescent="0.25">
      <c r="B85" s="102" t="s">
        <v>208</v>
      </c>
      <c r="C85" s="71">
        <v>42.492273898192266</v>
      </c>
      <c r="D85" s="71">
        <v>37.591835876043135</v>
      </c>
      <c r="E85" s="71">
        <v>43.544568194546414</v>
      </c>
      <c r="F85" s="71">
        <v>59.608377262087977</v>
      </c>
      <c r="G85" s="82"/>
      <c r="H85" s="82"/>
      <c r="I85" s="82"/>
      <c r="J85" s="82"/>
    </row>
    <row r="86" spans="2:10" s="3" customFormat="1" ht="28.8" x14ac:dyDescent="0.25">
      <c r="B86" s="102" t="s">
        <v>209</v>
      </c>
      <c r="C86" s="71">
        <v>28.366473526913222</v>
      </c>
      <c r="D86" s="71">
        <v>21.906160051390579</v>
      </c>
      <c r="E86" s="71">
        <v>29.375101692245909</v>
      </c>
      <c r="F86" s="71">
        <v>51.758233989745527</v>
      </c>
      <c r="G86" s="82"/>
      <c r="H86" s="82"/>
      <c r="I86" s="82"/>
      <c r="J86" s="82"/>
    </row>
    <row r="87" spans="2:10" s="3" customFormat="1" ht="15.6" x14ac:dyDescent="0.25">
      <c r="B87" s="103" t="s">
        <v>210</v>
      </c>
      <c r="C87" s="71">
        <v>30.330467839740237</v>
      </c>
      <c r="D87" s="71">
        <v>12.823118069190009</v>
      </c>
      <c r="E87" s="71">
        <v>43.544568194546414</v>
      </c>
      <c r="F87" s="71">
        <v>70.819329953458876</v>
      </c>
      <c r="G87" s="82"/>
      <c r="H87" s="82"/>
      <c r="I87" s="82"/>
      <c r="J87" s="82"/>
    </row>
    <row r="88" spans="2:10" s="3" customFormat="1" x14ac:dyDescent="0.25">
      <c r="B88" s="110" t="s">
        <v>43</v>
      </c>
      <c r="C88" s="114"/>
      <c r="D88" s="114"/>
      <c r="E88" s="114"/>
      <c r="F88" s="114"/>
      <c r="G88" s="82"/>
      <c r="H88" s="82"/>
      <c r="I88" s="82"/>
      <c r="J88" s="82"/>
    </row>
    <row r="89" spans="2:10" s="3" customFormat="1" ht="15.6" x14ac:dyDescent="0.25">
      <c r="B89" s="103" t="s">
        <v>205</v>
      </c>
      <c r="C89" s="71">
        <v>84.372167427738574</v>
      </c>
      <c r="D89" s="71">
        <v>83.817657373660893</v>
      </c>
      <c r="E89" s="71">
        <v>83.55769230526883</v>
      </c>
      <c r="F89" s="71">
        <v>95.697896748699407</v>
      </c>
      <c r="G89" s="82"/>
      <c r="H89" s="82"/>
      <c r="I89" s="82"/>
      <c r="J89" s="82"/>
    </row>
    <row r="90" spans="2:10" s="3" customFormat="1" ht="15.6" x14ac:dyDescent="0.25">
      <c r="B90" s="103" t="s">
        <v>206</v>
      </c>
      <c r="C90" s="71">
        <v>93.911674256462419</v>
      </c>
      <c r="D90" s="71">
        <v>93.930646122857567</v>
      </c>
      <c r="E90" s="71">
        <v>92.088607589774739</v>
      </c>
      <c r="F90" s="71">
        <v>100</v>
      </c>
      <c r="G90" s="82"/>
      <c r="H90" s="82"/>
      <c r="I90" s="82"/>
      <c r="J90" s="82"/>
    </row>
    <row r="91" spans="2:10" s="3" customFormat="1" ht="28.8" x14ac:dyDescent="0.25">
      <c r="B91" s="102" t="s">
        <v>207</v>
      </c>
      <c r="C91" s="71">
        <v>82.775109544874738</v>
      </c>
      <c r="D91" s="71">
        <v>82.812977724430752</v>
      </c>
      <c r="E91" s="71">
        <v>77.675489093860449</v>
      </c>
      <c r="F91" s="71">
        <v>100</v>
      </c>
      <c r="G91" s="82"/>
      <c r="H91" s="82"/>
      <c r="I91" s="82"/>
      <c r="J91" s="82"/>
    </row>
    <row r="92" spans="2:10" s="3" customFormat="1" ht="28.8" x14ac:dyDescent="0.25">
      <c r="B92" s="102" t="s">
        <v>208</v>
      </c>
      <c r="C92" s="71">
        <v>52.890651295174507</v>
      </c>
      <c r="D92" s="71">
        <v>46.179279103450263</v>
      </c>
      <c r="E92" s="71">
        <v>65.304948239178458</v>
      </c>
      <c r="F92" s="71">
        <v>95.504495503597298</v>
      </c>
      <c r="G92" s="82"/>
      <c r="H92" s="82"/>
      <c r="I92" s="82"/>
      <c r="J92" s="82"/>
    </row>
    <row r="93" spans="2:10" s="3" customFormat="1" ht="28.8" x14ac:dyDescent="0.25">
      <c r="B93" s="102" t="s">
        <v>209</v>
      </c>
      <c r="C93" s="71">
        <v>57.489678133176916</v>
      </c>
      <c r="D93" s="71">
        <v>52.740665954850385</v>
      </c>
      <c r="E93" s="71">
        <v>65.304948239178458</v>
      </c>
      <c r="F93" s="71">
        <v>91.008991007194609</v>
      </c>
      <c r="G93" s="82"/>
      <c r="H93" s="82"/>
      <c r="I93" s="82"/>
      <c r="J93" s="82"/>
    </row>
    <row r="94" spans="2:10" s="3" customFormat="1" ht="15.6" x14ac:dyDescent="0.25">
      <c r="B94" s="103" t="s">
        <v>210</v>
      </c>
      <c r="C94" s="71">
        <v>69.147602804567185</v>
      </c>
      <c r="D94" s="71">
        <v>63.858334353277201</v>
      </c>
      <c r="E94" s="71">
        <v>84.177215179549464</v>
      </c>
      <c r="F94" s="71">
        <v>84.515484532370721</v>
      </c>
      <c r="G94" s="82"/>
      <c r="H94" s="82"/>
      <c r="I94" s="82"/>
      <c r="J94" s="82"/>
    </row>
    <row r="95" spans="2:10" s="3" customFormat="1" x14ac:dyDescent="0.25">
      <c r="B95" s="110" t="s">
        <v>44</v>
      </c>
      <c r="C95" s="114"/>
      <c r="D95" s="114"/>
      <c r="E95" s="114"/>
      <c r="F95" s="114"/>
      <c r="G95" s="82"/>
      <c r="H95" s="82"/>
      <c r="I95" s="82"/>
      <c r="J95" s="82"/>
    </row>
    <row r="96" spans="2:10" s="3" customFormat="1" ht="15.6" x14ac:dyDescent="0.25">
      <c r="B96" s="103" t="s">
        <v>205</v>
      </c>
      <c r="C96" s="71">
        <v>42.725307619795679</v>
      </c>
      <c r="D96" s="71">
        <v>39.050289169798482</v>
      </c>
      <c r="E96" s="71">
        <v>48.335697272273897</v>
      </c>
      <c r="F96" s="71">
        <v>57.846177947708874</v>
      </c>
      <c r="G96" s="82"/>
      <c r="H96" s="82"/>
      <c r="I96" s="82"/>
      <c r="J96" s="82"/>
    </row>
    <row r="97" spans="2:10" s="3" customFormat="1" ht="15.6" x14ac:dyDescent="0.25">
      <c r="B97" s="103" t="s">
        <v>206</v>
      </c>
      <c r="C97" s="71">
        <v>96.255032186931572</v>
      </c>
      <c r="D97" s="71">
        <v>98.315635988987751</v>
      </c>
      <c r="E97" s="71">
        <v>92.761806473141746</v>
      </c>
      <c r="F97" s="71">
        <v>92.836915934425434</v>
      </c>
      <c r="G97" s="82"/>
      <c r="H97" s="82"/>
      <c r="I97" s="82"/>
      <c r="J97" s="82"/>
    </row>
    <row r="98" spans="2:10" s="3" customFormat="1" ht="28.8" x14ac:dyDescent="0.25">
      <c r="B98" s="102" t="s">
        <v>207</v>
      </c>
      <c r="C98" s="71">
        <v>87.047549141115383</v>
      </c>
      <c r="D98" s="71">
        <v>88.891268906644953</v>
      </c>
      <c r="E98" s="71">
        <v>87.064890327034846</v>
      </c>
      <c r="F98" s="71">
        <v>76.376390098705215</v>
      </c>
      <c r="G98" s="82"/>
      <c r="H98" s="82"/>
      <c r="I98" s="82"/>
      <c r="J98" s="82"/>
    </row>
    <row r="99" spans="2:10" s="3" customFormat="1" ht="28.8" x14ac:dyDescent="0.25">
      <c r="B99" s="102" t="s">
        <v>208</v>
      </c>
      <c r="C99" s="71">
        <v>65.177386205200932</v>
      </c>
      <c r="D99" s="71">
        <v>65.192468278964725</v>
      </c>
      <c r="E99" s="71">
        <v>63.461174542949429</v>
      </c>
      <c r="F99" s="71">
        <v>69.24749250059574</v>
      </c>
      <c r="G99" s="82"/>
      <c r="H99" s="82"/>
      <c r="I99" s="82"/>
      <c r="J99" s="82"/>
    </row>
    <row r="100" spans="2:10" s="3" customFormat="1" ht="28.8" x14ac:dyDescent="0.25">
      <c r="B100" s="102" t="s">
        <v>209</v>
      </c>
      <c r="C100" s="71">
        <v>49.660041145493757</v>
      </c>
      <c r="D100" s="71">
        <v>47.186749377973378</v>
      </c>
      <c r="E100" s="71">
        <v>50.154956104841986</v>
      </c>
      <c r="F100" s="71">
        <v>62.71991943896694</v>
      </c>
      <c r="G100" s="82"/>
      <c r="H100" s="82"/>
      <c r="I100" s="82"/>
      <c r="J100" s="82"/>
    </row>
    <row r="101" spans="2:10" s="3" customFormat="1" ht="15.6" x14ac:dyDescent="0.25">
      <c r="B101" s="103" t="s">
        <v>210</v>
      </c>
      <c r="C101" s="71">
        <v>65.029613303682609</v>
      </c>
      <c r="D101" s="71">
        <v>59.979534042456827</v>
      </c>
      <c r="E101" s="71">
        <v>73.127040205177309</v>
      </c>
      <c r="F101" s="71">
        <v>74.529810959694032</v>
      </c>
      <c r="G101" s="82"/>
      <c r="H101" s="82"/>
      <c r="I101" s="82"/>
      <c r="J101" s="82"/>
    </row>
    <row r="102" spans="2:10" s="3" customFormat="1" x14ac:dyDescent="0.25">
      <c r="B102" s="110" t="s">
        <v>49</v>
      </c>
      <c r="C102" s="114"/>
      <c r="D102" s="114"/>
      <c r="E102" s="114"/>
      <c r="F102" s="114"/>
      <c r="G102" s="82"/>
      <c r="H102" s="82"/>
      <c r="I102" s="82"/>
      <c r="J102" s="82"/>
    </row>
    <row r="103" spans="2:10" s="3" customFormat="1" ht="15.6" x14ac:dyDescent="0.25">
      <c r="B103" s="103" t="s">
        <v>205</v>
      </c>
      <c r="C103" s="71">
        <v>38.47234536870122</v>
      </c>
      <c r="D103" s="71">
        <v>34.629744716634342</v>
      </c>
      <c r="E103" s="71">
        <v>40.664562173128232</v>
      </c>
      <c r="F103" s="71">
        <v>92.611166828316442</v>
      </c>
      <c r="G103" s="82"/>
      <c r="H103" s="82"/>
      <c r="I103" s="82"/>
      <c r="J103" s="82"/>
    </row>
    <row r="104" spans="2:10" s="3" customFormat="1" ht="15.6" x14ac:dyDescent="0.25">
      <c r="B104" s="103" t="s">
        <v>206</v>
      </c>
      <c r="C104" s="71">
        <v>98.328196040973253</v>
      </c>
      <c r="D104" s="71">
        <v>100.00000000000003</v>
      </c>
      <c r="E104" s="71">
        <v>94.869733419033594</v>
      </c>
      <c r="F104" s="71">
        <v>93.61732853631122</v>
      </c>
      <c r="G104" s="82"/>
      <c r="H104" s="82"/>
      <c r="I104" s="82"/>
      <c r="J104" s="82"/>
    </row>
    <row r="105" spans="2:10" s="3" customFormat="1" ht="28.8" x14ac:dyDescent="0.25">
      <c r="B105" s="102" t="s">
        <v>207</v>
      </c>
      <c r="C105" s="71">
        <v>90.964985943712222</v>
      </c>
      <c r="D105" s="71">
        <v>90.839562951262053</v>
      </c>
      <c r="E105" s="71">
        <v>89.739466838067159</v>
      </c>
      <c r="F105" s="71">
        <v>93.61732853631122</v>
      </c>
      <c r="G105" s="82"/>
      <c r="H105" s="82"/>
      <c r="I105" s="82"/>
      <c r="J105" s="82"/>
    </row>
    <row r="106" spans="2:10" s="3" customFormat="1" ht="28.8" x14ac:dyDescent="0.25">
      <c r="B106" s="102" t="s">
        <v>208</v>
      </c>
      <c r="C106" s="71">
        <v>70.954711849573329</v>
      </c>
      <c r="D106" s="71">
        <v>72.518688853786202</v>
      </c>
      <c r="E106" s="71">
        <v>64.029502359621418</v>
      </c>
      <c r="F106" s="71">
        <v>72.259927807036604</v>
      </c>
      <c r="G106" s="82"/>
      <c r="H106" s="82"/>
      <c r="I106" s="82"/>
      <c r="J106" s="82"/>
    </row>
    <row r="107" spans="2:10" s="3" customFormat="1" ht="28.8" x14ac:dyDescent="0.25">
      <c r="B107" s="102" t="s">
        <v>209</v>
      </c>
      <c r="C107" s="71">
        <v>65.239258025562222</v>
      </c>
      <c r="D107" s="71">
        <v>62.167912601017214</v>
      </c>
      <c r="E107" s="71">
        <v>72.648350204481531</v>
      </c>
      <c r="F107" s="71">
        <v>72.259927807036618</v>
      </c>
      <c r="G107" s="82"/>
      <c r="H107" s="82"/>
      <c r="I107" s="82"/>
      <c r="J107" s="82"/>
    </row>
    <row r="108" spans="2:10" s="3" customFormat="1" ht="15.6" x14ac:dyDescent="0.25">
      <c r="B108" s="103" t="s">
        <v>210</v>
      </c>
      <c r="C108" s="71">
        <v>0.91827204325439249</v>
      </c>
      <c r="D108" s="71">
        <v>1.0000000000000002</v>
      </c>
      <c r="E108" s="71">
        <v>0.79478933676134345</v>
      </c>
      <c r="F108" s="71">
        <v>0.61740072182161942</v>
      </c>
      <c r="G108" s="82"/>
      <c r="H108" s="82"/>
      <c r="I108" s="82"/>
      <c r="J108" s="82"/>
    </row>
    <row r="109" spans="2:10" s="3" customFormat="1" x14ac:dyDescent="0.25">
      <c r="B109" s="110" t="s">
        <v>344</v>
      </c>
      <c r="C109" s="114"/>
      <c r="D109" s="114"/>
      <c r="E109" s="114"/>
      <c r="F109" s="114"/>
      <c r="G109" s="82"/>
      <c r="H109" s="82"/>
      <c r="I109" s="82"/>
      <c r="J109" s="82"/>
    </row>
    <row r="110" spans="2:10" s="3" customFormat="1" ht="15.6" x14ac:dyDescent="0.25">
      <c r="B110" s="103" t="s">
        <v>205</v>
      </c>
      <c r="C110" s="71">
        <v>22.564977282622795</v>
      </c>
      <c r="D110" s="71">
        <v>19.597805953748178</v>
      </c>
      <c r="E110" s="71">
        <v>28.834343726807276</v>
      </c>
      <c r="F110" s="71">
        <v>43.695825693462723</v>
      </c>
      <c r="G110" s="82"/>
      <c r="H110" s="82"/>
      <c r="I110" s="82"/>
      <c r="J110" s="82"/>
    </row>
    <row r="111" spans="2:10" s="3" customFormat="1" ht="15.6" x14ac:dyDescent="0.25">
      <c r="B111" s="103" t="s">
        <v>206</v>
      </c>
      <c r="C111" s="71">
        <v>94.238477378526298</v>
      </c>
      <c r="D111" s="71">
        <v>100</v>
      </c>
      <c r="E111" s="71">
        <v>78.01808465897237</v>
      </c>
      <c r="F111" s="71">
        <v>94.678969305824239</v>
      </c>
      <c r="G111" s="82"/>
      <c r="H111" s="82"/>
      <c r="I111" s="82"/>
      <c r="J111" s="82"/>
    </row>
    <row r="112" spans="2:10" s="3" customFormat="1" ht="28.8" x14ac:dyDescent="0.25">
      <c r="B112" s="102" t="s">
        <v>207</v>
      </c>
      <c r="C112" s="71">
        <v>87.440651978984562</v>
      </c>
      <c r="D112" s="71">
        <v>95.08705310598144</v>
      </c>
      <c r="E112" s="71">
        <v>67.112196041719699</v>
      </c>
      <c r="F112" s="71">
        <v>85.18344611095759</v>
      </c>
      <c r="G112" s="82"/>
      <c r="H112" s="82"/>
      <c r="I112" s="82"/>
      <c r="J112" s="82"/>
    </row>
    <row r="113" spans="2:10" s="3" customFormat="1" ht="28.8" x14ac:dyDescent="0.25">
      <c r="B113" s="102" t="s">
        <v>208</v>
      </c>
      <c r="C113" s="71">
        <v>55.599172441064418</v>
      </c>
      <c r="D113" s="71">
        <v>57.204423036401799</v>
      </c>
      <c r="E113" s="71">
        <v>49.875336607850564</v>
      </c>
      <c r="F113" s="71">
        <v>58.578292640078736</v>
      </c>
      <c r="G113" s="82"/>
      <c r="H113" s="82"/>
      <c r="I113" s="82"/>
      <c r="J113" s="82"/>
    </row>
    <row r="114" spans="2:10" s="3" customFormat="1" ht="28.8" x14ac:dyDescent="0.25">
      <c r="B114" s="102" t="s">
        <v>209</v>
      </c>
      <c r="C114" s="71">
        <v>30.445463231291686</v>
      </c>
      <c r="D114" s="71">
        <v>25.807564156131445</v>
      </c>
      <c r="E114" s="71">
        <v>27.968105435768802</v>
      </c>
      <c r="F114" s="71">
        <v>66.927277641460492</v>
      </c>
      <c r="G114" s="82"/>
      <c r="H114" s="82"/>
      <c r="I114" s="82"/>
      <c r="J114" s="82"/>
    </row>
    <row r="115" spans="2:10" s="3" customFormat="1" ht="15.6" x14ac:dyDescent="0.25">
      <c r="B115" s="103" t="s">
        <v>210</v>
      </c>
      <c r="C115" s="71">
        <v>47.672479273557926</v>
      </c>
      <c r="D115" s="71">
        <v>44.775795421389049</v>
      </c>
      <c r="E115" s="71">
        <v>47.787697375966047</v>
      </c>
      <c r="F115" s="71">
        <v>66.515617368211821</v>
      </c>
      <c r="G115" s="82"/>
      <c r="H115" s="82"/>
      <c r="I115" s="82"/>
      <c r="J115" s="82"/>
    </row>
    <row r="116" spans="2:10" s="3" customFormat="1" x14ac:dyDescent="0.25">
      <c r="B116" s="110" t="s">
        <v>45</v>
      </c>
      <c r="C116" s="114"/>
      <c r="D116" s="114"/>
      <c r="E116" s="114"/>
      <c r="F116" s="114"/>
      <c r="G116" s="82"/>
      <c r="H116" s="82"/>
      <c r="I116" s="82"/>
      <c r="J116" s="82"/>
    </row>
    <row r="117" spans="2:10" s="3" customFormat="1" ht="15.6" x14ac:dyDescent="0.25">
      <c r="B117" s="103" t="s">
        <v>205</v>
      </c>
      <c r="C117" s="71">
        <v>18.284389433630349</v>
      </c>
      <c r="D117" s="71">
        <v>14.59374460278886</v>
      </c>
      <c r="E117" s="71">
        <v>24.056170296583314</v>
      </c>
      <c r="F117" s="71">
        <v>28.513072853350156</v>
      </c>
      <c r="G117" s="82"/>
      <c r="H117" s="82"/>
      <c r="I117" s="82"/>
      <c r="J117" s="82"/>
    </row>
    <row r="118" spans="2:10" s="3" customFormat="1" ht="15.6" x14ac:dyDescent="0.25">
      <c r="B118" s="103" t="s">
        <v>206</v>
      </c>
      <c r="C118" s="71">
        <v>96.393329854666547</v>
      </c>
      <c r="D118" s="71">
        <v>100</v>
      </c>
      <c r="E118" s="71">
        <v>96.206899910390305</v>
      </c>
      <c r="F118" s="71">
        <v>85.790198104585414</v>
      </c>
      <c r="G118" s="82"/>
      <c r="H118" s="82"/>
      <c r="I118" s="82"/>
      <c r="J118" s="82"/>
    </row>
    <row r="119" spans="2:10" s="3" customFormat="1" ht="28.8" x14ac:dyDescent="0.25">
      <c r="B119" s="102" t="s">
        <v>207</v>
      </c>
      <c r="C119" s="71">
        <v>88.25693591406295</v>
      </c>
      <c r="D119" s="71">
        <v>92.02337075736763</v>
      </c>
      <c r="E119" s="71">
        <v>93.117750705867735</v>
      </c>
      <c r="F119" s="71">
        <v>68.610359913387683</v>
      </c>
      <c r="G119" s="82"/>
      <c r="H119" s="82"/>
      <c r="I119" s="82"/>
      <c r="J119" s="82"/>
    </row>
    <row r="120" spans="2:10" s="3" customFormat="1" ht="28.8" x14ac:dyDescent="0.25">
      <c r="B120" s="102" t="s">
        <v>208</v>
      </c>
      <c r="C120" s="71">
        <v>58.000175155270618</v>
      </c>
      <c r="D120" s="71">
        <v>69.403286701831689</v>
      </c>
      <c r="E120" s="71">
        <v>40.464324887612023</v>
      </c>
      <c r="F120" s="71">
        <v>53.216407860021896</v>
      </c>
      <c r="G120" s="82"/>
      <c r="H120" s="82"/>
      <c r="I120" s="82"/>
      <c r="J120" s="82"/>
    </row>
    <row r="121" spans="2:10" s="3" customFormat="1" ht="28.8" x14ac:dyDescent="0.25">
      <c r="B121" s="102" t="s">
        <v>209</v>
      </c>
      <c r="C121" s="71">
        <v>37.708717040860947</v>
      </c>
      <c r="D121" s="71">
        <v>36.847933143484575</v>
      </c>
      <c r="E121" s="71">
        <v>31.497748291040921</v>
      </c>
      <c r="F121" s="71">
        <v>50.848107544119472</v>
      </c>
      <c r="G121" s="82"/>
      <c r="H121" s="82"/>
      <c r="I121" s="82"/>
      <c r="J121" s="82"/>
    </row>
    <row r="122" spans="2:10" s="3" customFormat="1" ht="15.6" x14ac:dyDescent="0.25">
      <c r="B122" s="103" t="s">
        <v>210</v>
      </c>
      <c r="C122" s="71">
        <v>46.308404276835603</v>
      </c>
      <c r="D122" s="71">
        <v>41.656859950609075</v>
      </c>
      <c r="E122" s="71">
        <v>41.107114737961865</v>
      </c>
      <c r="F122" s="71">
        <v>69.21209589326844</v>
      </c>
      <c r="G122" s="82"/>
      <c r="H122" s="82"/>
      <c r="I122" s="82"/>
      <c r="J122" s="82"/>
    </row>
    <row r="123" spans="2:10" s="3" customFormat="1" x14ac:dyDescent="0.25">
      <c r="B123" s="110" t="s">
        <v>48</v>
      </c>
      <c r="C123" s="114"/>
      <c r="D123" s="114"/>
      <c r="E123" s="114"/>
      <c r="F123" s="114"/>
      <c r="G123" s="82"/>
      <c r="H123" s="82"/>
      <c r="I123" s="82"/>
      <c r="J123" s="82"/>
    </row>
    <row r="124" spans="2:10" s="3" customFormat="1" ht="15.6" x14ac:dyDescent="0.25">
      <c r="B124" s="103" t="s">
        <v>205</v>
      </c>
      <c r="C124" s="71">
        <v>38.985233574816561</v>
      </c>
      <c r="D124" s="71">
        <v>33.591171383606309</v>
      </c>
      <c r="E124" s="71">
        <v>47.910116624804814</v>
      </c>
      <c r="F124" s="71">
        <v>56.205266019404689</v>
      </c>
      <c r="G124" s="82"/>
      <c r="H124" s="82"/>
      <c r="I124" s="82"/>
      <c r="J124" s="82"/>
    </row>
    <row r="125" spans="2:10" s="3" customFormat="1" ht="15.6" x14ac:dyDescent="0.25">
      <c r="B125" s="103" t="s">
        <v>206</v>
      </c>
      <c r="C125" s="71">
        <v>94.185181760289268</v>
      </c>
      <c r="D125" s="71">
        <v>96.611174620896321</v>
      </c>
      <c r="E125" s="71">
        <v>90.337032592877293</v>
      </c>
      <c r="F125" s="71">
        <v>92.23897096597679</v>
      </c>
      <c r="G125" s="82"/>
      <c r="H125" s="82"/>
      <c r="I125" s="82"/>
      <c r="J125" s="82"/>
    </row>
    <row r="126" spans="2:10" s="3" customFormat="1" ht="28.8" x14ac:dyDescent="0.25">
      <c r="B126" s="102" t="s">
        <v>207</v>
      </c>
      <c r="C126" s="71">
        <v>83.029228898164988</v>
      </c>
      <c r="D126" s="71">
        <v>84.641297072976457</v>
      </c>
      <c r="E126" s="71">
        <v>81.635416877775711</v>
      </c>
      <c r="F126" s="71">
        <v>78.717636912934339</v>
      </c>
      <c r="G126" s="82"/>
      <c r="H126" s="82"/>
      <c r="I126" s="82"/>
      <c r="J126" s="82"/>
    </row>
    <row r="127" spans="2:10" s="3" customFormat="1" ht="28.8" x14ac:dyDescent="0.25">
      <c r="B127" s="102" t="s">
        <v>208</v>
      </c>
      <c r="C127" s="71">
        <v>65.332341937910343</v>
      </c>
      <c r="D127" s="71">
        <v>70.992988707931843</v>
      </c>
      <c r="E127" s="71">
        <v>52.926984367454466</v>
      </c>
      <c r="F127" s="71">
        <v>69.681484941885614</v>
      </c>
      <c r="G127" s="82"/>
      <c r="H127" s="82"/>
      <c r="I127" s="82"/>
      <c r="J127" s="82"/>
    </row>
    <row r="128" spans="2:10" s="3" customFormat="1" ht="28.8" x14ac:dyDescent="0.25">
      <c r="B128" s="102" t="s">
        <v>209</v>
      </c>
      <c r="C128" s="71">
        <v>50.931447122220661</v>
      </c>
      <c r="D128" s="71">
        <v>54.74488795030431</v>
      </c>
      <c r="E128" s="71">
        <v>39.468257749223369</v>
      </c>
      <c r="F128" s="71">
        <v>61.920455907862383</v>
      </c>
      <c r="G128" s="82"/>
      <c r="H128" s="82"/>
      <c r="I128" s="82"/>
      <c r="J128" s="82"/>
    </row>
    <row r="129" spans="2:10" s="3" customFormat="1" ht="15.6" x14ac:dyDescent="0.25">
      <c r="B129" s="103" t="s">
        <v>210</v>
      </c>
      <c r="C129" s="71">
        <v>60.266827887250265</v>
      </c>
      <c r="D129" s="71">
        <v>54.541478266323921</v>
      </c>
      <c r="E129" s="71">
        <v>66.320908183636718</v>
      </c>
      <c r="F129" s="71">
        <v>72.715464867922307</v>
      </c>
      <c r="G129" s="82"/>
      <c r="H129" s="82"/>
      <c r="I129" s="82"/>
      <c r="J129" s="82"/>
    </row>
    <row r="130" spans="2:10" x14ac:dyDescent="0.25">
      <c r="B130" s="16"/>
      <c r="C130" s="80"/>
      <c r="D130" s="80"/>
      <c r="E130" s="80"/>
      <c r="F130" s="80"/>
    </row>
    <row r="131" spans="2:10" x14ac:dyDescent="0.25">
      <c r="B131" s="10"/>
    </row>
    <row r="132" spans="2:10" x14ac:dyDescent="0.25">
      <c r="B132" s="14" t="s">
        <v>26</v>
      </c>
    </row>
    <row r="133" spans="2:10" x14ac:dyDescent="0.25">
      <c r="B133" s="14" t="s">
        <v>81</v>
      </c>
    </row>
    <row r="135" spans="2:10" x14ac:dyDescent="0.25">
      <c r="B135" s="5" t="s">
        <v>105</v>
      </c>
    </row>
  </sheetData>
  <mergeCells count="17">
    <mergeCell ref="B88:F88"/>
    <mergeCell ref="B11:F11"/>
    <mergeCell ref="B18:F18"/>
    <mergeCell ref="B25:F25"/>
    <mergeCell ref="B32:F32"/>
    <mergeCell ref="B39:F39"/>
    <mergeCell ref="B46:F46"/>
    <mergeCell ref="B53:F53"/>
    <mergeCell ref="B60:F60"/>
    <mergeCell ref="B67:F67"/>
    <mergeCell ref="B74:F74"/>
    <mergeCell ref="B81:F81"/>
    <mergeCell ref="B95:F95"/>
    <mergeCell ref="B102:F102"/>
    <mergeCell ref="B109:F109"/>
    <mergeCell ref="B116:F116"/>
    <mergeCell ref="B123:F123"/>
  </mergeCells>
  <hyperlinks>
    <hyperlink ref="D2" location="Índice!A1" display="ÍNDICE"/>
  </hyperlink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710ea6-9f99-4a5e-b36f-f4c47577abc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97AB0A0720B943B287418089CA9BE3" ma:contentTypeVersion="18" ma:contentTypeDescription="Crear nuevo documento." ma:contentTypeScope="" ma:versionID="6203128bab71de90bf91070814c04e35">
  <xsd:schema xmlns:xsd="http://www.w3.org/2001/XMLSchema" xmlns:xs="http://www.w3.org/2001/XMLSchema" xmlns:p="http://schemas.microsoft.com/office/2006/metadata/properties" xmlns:ns3="3a710ea6-9f99-4a5e-b36f-f4c47577abc3" xmlns:ns4="fb2bd5f8-e9de-4045-ad3c-0e82ed31ffb8" targetNamespace="http://schemas.microsoft.com/office/2006/metadata/properties" ma:root="true" ma:fieldsID="bf5d265c1a2d047e0855e05e35c8aad4" ns3:_="" ns4:_="">
    <xsd:import namespace="3a710ea6-9f99-4a5e-b36f-f4c47577abc3"/>
    <xsd:import namespace="fb2bd5f8-e9de-4045-ad3c-0e82ed31ff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10ea6-9f99-4a5e-b36f-f4c47577a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bd5f8-e9de-4045-ad3c-0e82ed31ffb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8F8BC-7E7F-4FEC-9AB3-7466A1A1B8AA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a710ea6-9f99-4a5e-b36f-f4c47577abc3"/>
    <ds:schemaRef ds:uri="http://schemas.microsoft.com/office/infopath/2007/PartnerControls"/>
    <ds:schemaRef ds:uri="http://purl.org/dc/terms/"/>
    <ds:schemaRef ds:uri="fb2bd5f8-e9de-4045-ad3c-0e82ed31ffb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B9AE78-0E39-4E93-9F32-60A6BCB806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E652C-A93D-4DD1-81B2-B96DF477C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10ea6-9f99-4a5e-b36f-f4c47577abc3"/>
    <ds:schemaRef ds:uri="fb2bd5f8-e9de-4045-ad3c-0e82ed31ff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</vt:i4>
      </vt:variant>
    </vt:vector>
  </HeadingPairs>
  <TitlesOfParts>
    <vt:vector size="26" baseType="lpstr">
      <vt:lpstr>Índice</vt:lpstr>
      <vt:lpstr>1.1.1.</vt:lpstr>
      <vt:lpstr>1.1.2.</vt:lpstr>
      <vt:lpstr>1.2.1.</vt:lpstr>
      <vt:lpstr>1.2.2.</vt:lpstr>
      <vt:lpstr>1.2.3.</vt:lpstr>
      <vt:lpstr>1.2.4.</vt:lpstr>
      <vt:lpstr>1.2.5.</vt:lpstr>
      <vt:lpstr>1.2.6.</vt:lpstr>
      <vt:lpstr>1.2.7.</vt:lpstr>
      <vt:lpstr>1.2.8.</vt:lpstr>
      <vt:lpstr>1.2.9.</vt:lpstr>
      <vt:lpstr>1.2.10.</vt:lpstr>
      <vt:lpstr>1.2.11.</vt:lpstr>
      <vt:lpstr>2.1.1.</vt:lpstr>
      <vt:lpstr>2.2.1.</vt:lpstr>
      <vt:lpstr>2.2.2.</vt:lpstr>
      <vt:lpstr>2.2.3.</vt:lpstr>
      <vt:lpstr>2.2.4.</vt:lpstr>
      <vt:lpstr>2.2.5.</vt:lpstr>
      <vt:lpstr>2.2.6.</vt:lpstr>
      <vt:lpstr>2.2.7.</vt:lpstr>
      <vt:lpstr>2.2.8.</vt:lpstr>
      <vt:lpstr>2.2.9.</vt:lpstr>
      <vt:lpstr>2.2.10.</vt:lpstr>
      <vt:lpstr>'1.1.1.'!Área_de_impresión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sobre el uso de TIC y comercio electrónico en las empresas 2023-2024</dc:title>
  <dc:creator>Dirección General de Economía. Comunidad de Madrid</dc:creator>
  <cp:keywords>Comercio electrónico, ordenadores, Internet, acceso remoto, páginas web, medios sociales, inteligencia artificial, teletrabajo, analítica de datos, cloud computing, seguridad TIC, especialistas TIC</cp:keywords>
  <cp:lastModifiedBy>Dirección General de Economía. Comunidad de Madrid</cp:lastModifiedBy>
  <cp:lastPrinted>2013-04-04T12:00:51Z</cp:lastPrinted>
  <dcterms:created xsi:type="dcterms:W3CDTF">2009-12-04T09:59:05Z</dcterms:created>
  <dcterms:modified xsi:type="dcterms:W3CDTF">2025-06-17T07:26:03Z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0x0101003797AB0A0720B943B287418089CA9BE3</vt:lpwstr>
  </property>
</Properties>
</file>